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ia\Documents\ASA\Collegiate 3D\"/>
    </mc:Choice>
  </mc:AlternateContent>
  <xr:revisionPtr revIDLastSave="0" documentId="8_{C86C0A3A-6CF4-456D-B46F-3EACAFFEE9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verall champion calc" sheetId="5" r:id="rId1"/>
    <sheet name="individual points" sheetId="4" r:id="rId2"/>
    <sheet name="Mixed Team points" sheetId="8" r:id="rId3"/>
    <sheet name="Team points" sheetId="7" r:id="rId4"/>
    <sheet name="Mixed EqTeam points" sheetId="6" r:id="rId5"/>
  </sheets>
  <definedNames>
    <definedName name="_xlnm._FilterDatabase" localSheetId="1" hidden="1">'individual points'!$A$1:$J$336</definedName>
    <definedName name="_xlnm._FilterDatabase" localSheetId="4" hidden="1">'Mixed EqTeam points'!$A$1:$C$1</definedName>
    <definedName name="_xlnm._FilterDatabase" localSheetId="2" hidden="1">'Mixed Team points'!$A$1:$J$151</definedName>
    <definedName name="_xlnm._FilterDatabase" localSheetId="0" hidden="1">'Overall champion calc'!$A$1:$K$1</definedName>
    <definedName name="_xlnm._FilterDatabase" localSheetId="3" hidden="1">'Team points'!$A$1:$R$32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8" l="1"/>
  <c r="F124" i="8"/>
  <c r="G85" i="8"/>
  <c r="F85" i="8"/>
  <c r="G118" i="8"/>
  <c r="F118" i="8"/>
  <c r="G46" i="8"/>
  <c r="F46" i="8"/>
  <c r="G136" i="8"/>
  <c r="F136" i="8"/>
  <c r="G94" i="8"/>
  <c r="F94" i="8"/>
  <c r="G40" i="8"/>
  <c r="F40" i="8"/>
  <c r="G10" i="8"/>
  <c r="F10" i="8"/>
  <c r="G133" i="8"/>
  <c r="F133" i="8"/>
  <c r="G103" i="8"/>
  <c r="F103" i="8"/>
  <c r="G49" i="8"/>
  <c r="F49" i="8"/>
  <c r="G4" i="8"/>
  <c r="F4" i="8"/>
  <c r="G127" i="8"/>
  <c r="F127" i="8"/>
  <c r="G52" i="8"/>
  <c r="F52" i="8"/>
  <c r="G100" i="8"/>
  <c r="F100" i="8"/>
  <c r="G43" i="8"/>
  <c r="F43" i="8"/>
  <c r="G25" i="8"/>
  <c r="F25" i="8"/>
  <c r="G139" i="8"/>
  <c r="F139" i="8"/>
  <c r="G121" i="8"/>
  <c r="F121" i="8"/>
  <c r="G16" i="8"/>
  <c r="F16" i="8"/>
  <c r="G55" i="8"/>
  <c r="F55" i="8"/>
  <c r="G73" i="8"/>
  <c r="F73" i="8"/>
  <c r="G91" i="8"/>
  <c r="F91" i="8"/>
  <c r="G115" i="8"/>
  <c r="F115" i="8"/>
  <c r="G58" i="8"/>
  <c r="F58" i="8"/>
  <c r="G88" i="8"/>
  <c r="F88" i="8"/>
  <c r="G145" i="8"/>
  <c r="F145" i="8"/>
  <c r="G97" i="8"/>
  <c r="F97" i="8"/>
  <c r="G37" i="8"/>
  <c r="F37" i="8"/>
  <c r="G7" i="8"/>
  <c r="F7" i="8"/>
  <c r="G64" i="8"/>
  <c r="F64" i="8"/>
  <c r="G19" i="8"/>
  <c r="F19" i="8"/>
  <c r="G148" i="8"/>
  <c r="F148" i="8"/>
  <c r="G106" i="8"/>
  <c r="F106" i="8"/>
  <c r="G67" i="8"/>
  <c r="F67" i="8"/>
  <c r="G28" i="8"/>
  <c r="F28" i="8"/>
  <c r="G61" i="8"/>
  <c r="F61" i="8"/>
  <c r="G13" i="8"/>
  <c r="F13" i="8"/>
  <c r="G151" i="8"/>
  <c r="F151" i="8"/>
  <c r="G31" i="8"/>
  <c r="F31" i="8"/>
  <c r="G82" i="8"/>
  <c r="F82" i="8"/>
  <c r="G142" i="8"/>
  <c r="F142" i="8"/>
  <c r="G109" i="8"/>
  <c r="F109" i="8"/>
  <c r="G130" i="8"/>
  <c r="F130" i="8"/>
  <c r="G79" i="8"/>
  <c r="F79" i="8"/>
  <c r="G34" i="8"/>
  <c r="F34" i="8"/>
  <c r="G70" i="8"/>
  <c r="F70" i="8"/>
  <c r="G22" i="8"/>
  <c r="F22" i="8"/>
  <c r="G112" i="8"/>
  <c r="F112" i="8"/>
  <c r="G76" i="8"/>
  <c r="F76" i="8"/>
  <c r="F152" i="8" s="1"/>
  <c r="Q32" i="7"/>
  <c r="O32" i="7"/>
  <c r="M32" i="7"/>
  <c r="K32" i="7"/>
  <c r="I32" i="7"/>
  <c r="G32" i="7"/>
  <c r="E32" i="7"/>
  <c r="C32" i="7"/>
  <c r="R32" i="7" s="1"/>
  <c r="Q31" i="7"/>
  <c r="O31" i="7"/>
  <c r="M31" i="7"/>
  <c r="K31" i="7"/>
  <c r="I31" i="7"/>
  <c r="G31" i="7"/>
  <c r="E31" i="7"/>
  <c r="C31" i="7"/>
  <c r="R31" i="7" s="1"/>
  <c r="Q30" i="7"/>
  <c r="O30" i="7"/>
  <c r="M30" i="7"/>
  <c r="K30" i="7"/>
  <c r="I30" i="7"/>
  <c r="G30" i="7"/>
  <c r="E30" i="7"/>
  <c r="C30" i="7"/>
  <c r="R30" i="7" s="1"/>
  <c r="Q29" i="7"/>
  <c r="O29" i="7"/>
  <c r="M29" i="7"/>
  <c r="K29" i="7"/>
  <c r="I29" i="7"/>
  <c r="G29" i="7"/>
  <c r="E29" i="7"/>
  <c r="C29" i="7"/>
  <c r="Q28" i="7"/>
  <c r="O28" i="7"/>
  <c r="M28" i="7"/>
  <c r="K28" i="7"/>
  <c r="I28" i="7"/>
  <c r="G28" i="7"/>
  <c r="E28" i="7"/>
  <c r="C28" i="7"/>
  <c r="R28" i="7" s="1"/>
  <c r="Q27" i="7"/>
  <c r="O27" i="7"/>
  <c r="M27" i="7"/>
  <c r="K27" i="7"/>
  <c r="I27" i="7"/>
  <c r="G27" i="7"/>
  <c r="E27" i="7"/>
  <c r="C27" i="7"/>
  <c r="R27" i="7" s="1"/>
  <c r="Q26" i="7"/>
  <c r="O26" i="7"/>
  <c r="M26" i="7"/>
  <c r="K26" i="7"/>
  <c r="I26" i="7"/>
  <c r="G26" i="7"/>
  <c r="E26" i="7"/>
  <c r="C26" i="7"/>
  <c r="R26" i="7" s="1"/>
  <c r="Q25" i="7"/>
  <c r="O25" i="7"/>
  <c r="M25" i="7"/>
  <c r="K25" i="7"/>
  <c r="I25" i="7"/>
  <c r="G25" i="7"/>
  <c r="E25" i="7"/>
  <c r="C25" i="7"/>
  <c r="R25" i="7" s="1"/>
  <c r="Q24" i="7"/>
  <c r="O24" i="7"/>
  <c r="M24" i="7"/>
  <c r="K24" i="7"/>
  <c r="I24" i="7"/>
  <c r="G24" i="7"/>
  <c r="E24" i="7"/>
  <c r="C24" i="7"/>
  <c r="R24" i="7" s="1"/>
  <c r="Q23" i="7"/>
  <c r="O23" i="7"/>
  <c r="M23" i="7"/>
  <c r="K23" i="7"/>
  <c r="I23" i="7"/>
  <c r="G23" i="7"/>
  <c r="E23" i="7"/>
  <c r="C23" i="7"/>
  <c r="R23" i="7" s="1"/>
  <c r="Q22" i="7"/>
  <c r="O22" i="7"/>
  <c r="M22" i="7"/>
  <c r="K22" i="7"/>
  <c r="I22" i="7"/>
  <c r="G22" i="7"/>
  <c r="E22" i="7"/>
  <c r="C22" i="7"/>
  <c r="R22" i="7" s="1"/>
  <c r="Q21" i="7"/>
  <c r="O21" i="7"/>
  <c r="M21" i="7"/>
  <c r="K21" i="7"/>
  <c r="I21" i="7"/>
  <c r="G21" i="7"/>
  <c r="E21" i="7"/>
  <c r="C21" i="7"/>
  <c r="R21" i="7" s="1"/>
  <c r="Q20" i="7"/>
  <c r="O20" i="7"/>
  <c r="M20" i="7"/>
  <c r="K20" i="7"/>
  <c r="I20" i="7"/>
  <c r="G20" i="7"/>
  <c r="E20" i="7"/>
  <c r="C20" i="7"/>
  <c r="R20" i="7" s="1"/>
  <c r="Q19" i="7"/>
  <c r="O19" i="7"/>
  <c r="M19" i="7"/>
  <c r="K19" i="7"/>
  <c r="I19" i="7"/>
  <c r="G19" i="7"/>
  <c r="E19" i="7"/>
  <c r="C19" i="7"/>
  <c r="R19" i="7" s="1"/>
  <c r="Q18" i="7"/>
  <c r="O18" i="7"/>
  <c r="M18" i="7"/>
  <c r="K18" i="7"/>
  <c r="I18" i="7"/>
  <c r="G18" i="7"/>
  <c r="E18" i="7"/>
  <c r="C18" i="7"/>
  <c r="R18" i="7" s="1"/>
  <c r="Q17" i="7"/>
  <c r="O17" i="7"/>
  <c r="M17" i="7"/>
  <c r="K17" i="7"/>
  <c r="I17" i="7"/>
  <c r="G17" i="7"/>
  <c r="E17" i="7"/>
  <c r="C17" i="7"/>
  <c r="R17" i="7" s="1"/>
  <c r="Q16" i="7"/>
  <c r="O16" i="7"/>
  <c r="M16" i="7"/>
  <c r="K16" i="7"/>
  <c r="I16" i="7"/>
  <c r="G16" i="7"/>
  <c r="E16" i="7"/>
  <c r="C16" i="7"/>
  <c r="R16" i="7" s="1"/>
  <c r="Q15" i="7"/>
  <c r="O15" i="7"/>
  <c r="M15" i="7"/>
  <c r="K15" i="7"/>
  <c r="I15" i="7"/>
  <c r="G15" i="7"/>
  <c r="E15" i="7"/>
  <c r="C15" i="7"/>
  <c r="R15" i="7" s="1"/>
  <c r="Q14" i="7"/>
  <c r="O14" i="7"/>
  <c r="M14" i="7"/>
  <c r="K14" i="7"/>
  <c r="I14" i="7"/>
  <c r="G14" i="7"/>
  <c r="E14" i="7"/>
  <c r="C14" i="7"/>
  <c r="R14" i="7" s="1"/>
  <c r="Q13" i="7"/>
  <c r="O13" i="7"/>
  <c r="M13" i="7"/>
  <c r="K13" i="7"/>
  <c r="I13" i="7"/>
  <c r="G13" i="7"/>
  <c r="E13" i="7"/>
  <c r="C13" i="7"/>
  <c r="R13" i="7" s="1"/>
  <c r="Q12" i="7"/>
  <c r="O12" i="7"/>
  <c r="M12" i="7"/>
  <c r="K12" i="7"/>
  <c r="I12" i="7"/>
  <c r="G12" i="7"/>
  <c r="E12" i="7"/>
  <c r="C12" i="7"/>
  <c r="R12" i="7" s="1"/>
  <c r="Q11" i="7"/>
  <c r="O11" i="7"/>
  <c r="M11" i="7"/>
  <c r="K11" i="7"/>
  <c r="I11" i="7"/>
  <c r="G11" i="7"/>
  <c r="E11" i="7"/>
  <c r="C11" i="7"/>
  <c r="R11" i="7" s="1"/>
  <c r="Q10" i="7"/>
  <c r="O10" i="7"/>
  <c r="M10" i="7"/>
  <c r="K10" i="7"/>
  <c r="I10" i="7"/>
  <c r="G10" i="7"/>
  <c r="E10" i="7"/>
  <c r="C10" i="7"/>
  <c r="R10" i="7" s="1"/>
  <c r="Q9" i="7"/>
  <c r="O9" i="7"/>
  <c r="M9" i="7"/>
  <c r="K9" i="7"/>
  <c r="I9" i="7"/>
  <c r="G9" i="7"/>
  <c r="E9" i="7"/>
  <c r="C9" i="7"/>
  <c r="R9" i="7" s="1"/>
  <c r="Q8" i="7"/>
  <c r="O8" i="7"/>
  <c r="M8" i="7"/>
  <c r="K8" i="7"/>
  <c r="I8" i="7"/>
  <c r="G8" i="7"/>
  <c r="E8" i="7"/>
  <c r="C8" i="7"/>
  <c r="R8" i="7" s="1"/>
  <c r="Q7" i="7"/>
  <c r="O7" i="7"/>
  <c r="M7" i="7"/>
  <c r="K7" i="7"/>
  <c r="I7" i="7"/>
  <c r="G7" i="7"/>
  <c r="E7" i="7"/>
  <c r="C7" i="7"/>
  <c r="R7" i="7" s="1"/>
  <c r="Q6" i="7"/>
  <c r="O6" i="7"/>
  <c r="M6" i="7"/>
  <c r="K6" i="7"/>
  <c r="I6" i="7"/>
  <c r="G6" i="7"/>
  <c r="E6" i="7"/>
  <c r="C6" i="7"/>
  <c r="R6" i="7" s="1"/>
  <c r="Q5" i="7"/>
  <c r="O5" i="7"/>
  <c r="M5" i="7"/>
  <c r="K5" i="7"/>
  <c r="I5" i="7"/>
  <c r="G5" i="7"/>
  <c r="E5" i="7"/>
  <c r="C5" i="7"/>
  <c r="R5" i="7" s="1"/>
  <c r="Q4" i="7"/>
  <c r="O4" i="7"/>
  <c r="M4" i="7"/>
  <c r="K4" i="7"/>
  <c r="I4" i="7"/>
  <c r="G4" i="7"/>
  <c r="E4" i="7"/>
  <c r="C4" i="7"/>
  <c r="R4" i="7" s="1"/>
  <c r="Q3" i="7"/>
  <c r="O3" i="7"/>
  <c r="M3" i="7"/>
  <c r="K3" i="7"/>
  <c r="I3" i="7"/>
  <c r="G3" i="7"/>
  <c r="E3" i="7"/>
  <c r="C3" i="7"/>
  <c r="R3" i="7" s="1"/>
  <c r="Q2" i="7"/>
  <c r="O2" i="7"/>
  <c r="M2" i="7"/>
  <c r="K2" i="7"/>
  <c r="I2" i="7"/>
  <c r="G2" i="7"/>
  <c r="E2" i="7"/>
  <c r="C2" i="7"/>
  <c r="R2" i="7" s="1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R29" i="7" l="1"/>
  <c r="G152" i="8"/>
</calcChain>
</file>

<file path=xl/sharedStrings.xml><?xml version="1.0" encoding="utf-8"?>
<sst xmlns="http://schemas.openxmlformats.org/spreadsheetml/2006/main" count="1680" uniqueCount="434">
  <si>
    <t>School</t>
  </si>
  <si>
    <t>Individual Finishes</t>
  </si>
  <si>
    <t>Mixed Team Finishes</t>
  </si>
  <si>
    <t>Team Finishes</t>
  </si>
  <si>
    <t>Mixed Equipment team Finishes</t>
  </si>
  <si>
    <t>School Total</t>
  </si>
  <si>
    <t>1st = 10  2nd = 8 3rd = 6 4th = 5 5th = 4 6th = 3 7th = 2 8th = 1</t>
  </si>
  <si>
    <t>University of the Cumberlands</t>
  </si>
  <si>
    <t>University of Pikeville</t>
  </si>
  <si>
    <t>Lindsey Wilson College</t>
  </si>
  <si>
    <t>Union College</t>
  </si>
  <si>
    <t>Texas A&amp;M University</t>
  </si>
  <si>
    <t>Emmanuel College</t>
  </si>
  <si>
    <t>Kentucky Christian University Archery</t>
  </si>
  <si>
    <t>Liberty University Archery</t>
  </si>
  <si>
    <t>Mississippi College Archery</t>
  </si>
  <si>
    <t>Lindenwood University Archery Team</t>
  </si>
  <si>
    <t>Wabash Valley College</t>
  </si>
  <si>
    <t>Blue Mountain College</t>
  </si>
  <si>
    <t>New College of Florida</t>
  </si>
  <si>
    <t>Bethel University</t>
  </si>
  <si>
    <t>Southeastern Illinois College</t>
  </si>
  <si>
    <t>University Of Montevallo</t>
  </si>
  <si>
    <t>Archers of Alfred State College</t>
  </si>
  <si>
    <t>Campbellsville University</t>
  </si>
  <si>
    <t>Georgetown College</t>
  </si>
  <si>
    <t>Georgia Institute of Technology</t>
  </si>
  <si>
    <t>Club Archery UGA</t>
  </si>
  <si>
    <t>Connors State College Archery</t>
  </si>
  <si>
    <t>Lyon College</t>
  </si>
  <si>
    <t>Michigan State University</t>
  </si>
  <si>
    <t>Midway University</t>
  </si>
  <si>
    <t>Mississippi State University Archery</t>
  </si>
  <si>
    <t>Missouri Valley College</t>
  </si>
  <si>
    <t>Muskingum University</t>
  </si>
  <si>
    <t>Rend Lake College Archery</t>
  </si>
  <si>
    <t>Unaffiliated</t>
  </si>
  <si>
    <t>William Cary University</t>
  </si>
  <si>
    <t xml:space="preserve">  "ASA Number"</t>
  </si>
  <si>
    <t>Member Name</t>
  </si>
  <si>
    <t>Member Class Name</t>
  </si>
  <si>
    <t>Mixed team name</t>
  </si>
  <si>
    <t>Member Club Name</t>
  </si>
  <si>
    <t>Event Score</t>
  </si>
  <si>
    <t>Event Bullseye</t>
  </si>
  <si>
    <t>Event Ranking</t>
  </si>
  <si>
    <t>Team Ranking</t>
  </si>
  <si>
    <t xml:space="preserve">Team points </t>
  </si>
  <si>
    <t>Mason Hess</t>
  </si>
  <si>
    <t>Barebow Recurve</t>
  </si>
  <si>
    <t>Barebow Mixed Team</t>
  </si>
  <si>
    <t>Kay Falter</t>
  </si>
  <si>
    <t>Womens Barebow Recurve</t>
  </si>
  <si>
    <t>University of Pikeville Total</t>
  </si>
  <si>
    <t>Hunter Current</t>
  </si>
  <si>
    <t>Britney Mc Carthy</t>
  </si>
  <si>
    <t>Lindsey Wilson College Total</t>
  </si>
  <si>
    <t>Tyler Woosley</t>
  </si>
  <si>
    <t>Sierra Gray</t>
  </si>
  <si>
    <t>University of the Cumberlands Total</t>
  </si>
  <si>
    <t>James Hughes</t>
  </si>
  <si>
    <t>Rebecca Jones</t>
  </si>
  <si>
    <t>Kentucky Christian University Archery Total</t>
  </si>
  <si>
    <t>Wallace Woodlief</t>
  </si>
  <si>
    <t>Brooke Dew</t>
  </si>
  <si>
    <t>Texas A&amp;M University Total</t>
  </si>
  <si>
    <t>Jeremiah Jones</t>
  </si>
  <si>
    <t>Hadley Magruder</t>
  </si>
  <si>
    <t>Lindenwood University Archery Team Total</t>
  </si>
  <si>
    <t>Gentry Mackinnley</t>
  </si>
  <si>
    <t>Ana Meredith</t>
  </si>
  <si>
    <t>Blue Mountain College Total</t>
  </si>
  <si>
    <t>Johnathan Stanley</t>
  </si>
  <si>
    <t>Meranda Huff</t>
  </si>
  <si>
    <t>Union College Total</t>
  </si>
  <si>
    <t>Matthew Hale</t>
  </si>
  <si>
    <t>Kayla Cassady</t>
  </si>
  <si>
    <t>Liberty University Archery Total</t>
  </si>
  <si>
    <t>Brandon Woodward</t>
  </si>
  <si>
    <t>Allison Lloyd</t>
  </si>
  <si>
    <t>Georgia Institute of Technology Total</t>
  </si>
  <si>
    <t>Colin Harris</t>
  </si>
  <si>
    <t>Breanna Miles</t>
  </si>
  <si>
    <t>Campbellsville University Total</t>
  </si>
  <si>
    <t>Taylor Bell</t>
  </si>
  <si>
    <t>Hunter</t>
  </si>
  <si>
    <t>Hunter Mixed Team</t>
  </si>
  <si>
    <t>Courtney Blevens</t>
  </si>
  <si>
    <t>Womens Hunter Elite</t>
  </si>
  <si>
    <t>Brandon Durham</t>
  </si>
  <si>
    <t>Madison Cox</t>
  </si>
  <si>
    <t>Jeffrey Grubb</t>
  </si>
  <si>
    <t>Kassidy Farris</t>
  </si>
  <si>
    <t>Clay Dempsy</t>
  </si>
  <si>
    <t>Jalyn Shoemaker</t>
  </si>
  <si>
    <t>Wabash Valley College Total</t>
  </si>
  <si>
    <t>Silas Ratliff</t>
  </si>
  <si>
    <t>Kynsley Redmon</t>
  </si>
  <si>
    <t>Christopher Boyd</t>
  </si>
  <si>
    <t>Phenix Crews</t>
  </si>
  <si>
    <t>University Of Montevallo Total</t>
  </si>
  <si>
    <t>Brandon Lowery</t>
  </si>
  <si>
    <t>Ashley Poe</t>
  </si>
  <si>
    <t>Southeastern Illinois College Total</t>
  </si>
  <si>
    <t>Jack Spears</t>
  </si>
  <si>
    <t>Anna Carraway</t>
  </si>
  <si>
    <t>Mississippi College Archery Total</t>
  </si>
  <si>
    <t>Shane Adams</t>
  </si>
  <si>
    <t>Makayla Gearheart</t>
  </si>
  <si>
    <t>Levi Krecklow</t>
  </si>
  <si>
    <t>Ryley Schaub</t>
  </si>
  <si>
    <t>Justin Lynn</t>
  </si>
  <si>
    <t>Grace Wahl</t>
  </si>
  <si>
    <t>Bradley Mc Brayer</t>
  </si>
  <si>
    <t>Susan Riles</t>
  </si>
  <si>
    <t>Kayd Lacroix</t>
  </si>
  <si>
    <t>Paige Emory</t>
  </si>
  <si>
    <t>Muskingum University Total</t>
  </si>
  <si>
    <t>Alex Smith</t>
  </si>
  <si>
    <t>Deanna Anderson</t>
  </si>
  <si>
    <t>Bethel University Total</t>
  </si>
  <si>
    <t>Garrett Blair</t>
  </si>
  <si>
    <t>Shyann Hames</t>
  </si>
  <si>
    <t>Connors State College Archery Total</t>
  </si>
  <si>
    <t>Nathan Koenig</t>
  </si>
  <si>
    <t>Jessica Badgett</t>
  </si>
  <si>
    <t>Georgetown College Total</t>
  </si>
  <si>
    <t>Tanner May</t>
  </si>
  <si>
    <t>William Carey University</t>
  </si>
  <si>
    <t>Rebekah Corbin</t>
  </si>
  <si>
    <t>William Carey University Total</t>
  </si>
  <si>
    <t>Gavin Malloy</t>
  </si>
  <si>
    <t>Mary-Claire Reece</t>
  </si>
  <si>
    <t>Lyon College Total</t>
  </si>
  <si>
    <t>Alex Murrell</t>
  </si>
  <si>
    <t>Bridget Aycock</t>
  </si>
  <si>
    <t>Mississippi State University Archery Total</t>
  </si>
  <si>
    <t>Jase Boils</t>
  </si>
  <si>
    <t>Known 45</t>
  </si>
  <si>
    <t>K45 Mixed Team</t>
  </si>
  <si>
    <t>Hannah Moose</t>
  </si>
  <si>
    <t>Womens K-45</t>
  </si>
  <si>
    <t>Austin Taylor</t>
  </si>
  <si>
    <t>Natalie Brockman</t>
  </si>
  <si>
    <t>Lane Brandt</t>
  </si>
  <si>
    <t>Ashley Coffing</t>
  </si>
  <si>
    <t>Matthew Russell</t>
  </si>
  <si>
    <t>Anna Scarbrough</t>
  </si>
  <si>
    <t>Austin Harrell</t>
  </si>
  <si>
    <t>Jadalynn Cooke</t>
  </si>
  <si>
    <t>Ethan Todd</t>
  </si>
  <si>
    <t>Martina Zikmundova</t>
  </si>
  <si>
    <t>Emmanuel College Total</t>
  </si>
  <si>
    <t>Hasadiah Coleman</t>
  </si>
  <si>
    <t>Megan Holland</t>
  </si>
  <si>
    <t>Ben Spears</t>
  </si>
  <si>
    <t>Abigail Veidmark</t>
  </si>
  <si>
    <t>Peyton Falloen</t>
  </si>
  <si>
    <t>Asilyn Davis</t>
  </si>
  <si>
    <t>Connor Sears</t>
  </si>
  <si>
    <t>Taylor Oster</t>
  </si>
  <si>
    <t>Noah Cuevas</t>
  </si>
  <si>
    <t>Kenna Stuart</t>
  </si>
  <si>
    <t>Jon Shields</t>
  </si>
  <si>
    <t>Madison Thompson</t>
  </si>
  <si>
    <t>Konner Ingersoll</t>
  </si>
  <si>
    <t>Anna Lee</t>
  </si>
  <si>
    <t>Aric Clements</t>
  </si>
  <si>
    <t>Olympic Recurve</t>
  </si>
  <si>
    <t>OR Mixed Team</t>
  </si>
  <si>
    <t>Bella Barrett</t>
  </si>
  <si>
    <t>Womens Olympic Recurve</t>
  </si>
  <si>
    <t>Jacob Valentini</t>
  </si>
  <si>
    <t>Lidia Quezada Villa</t>
  </si>
  <si>
    <t>Trenton Cowles</t>
  </si>
  <si>
    <t>Riley Marx</t>
  </si>
  <si>
    <t>Roger Hermosilla</t>
  </si>
  <si>
    <t>Rachel Reshonsky</t>
  </si>
  <si>
    <t>T Sanchez</t>
  </si>
  <si>
    <t>Casie Metcalf</t>
  </si>
  <si>
    <t>Samuel Deel</t>
  </si>
  <si>
    <t>Natasha Leininger</t>
  </si>
  <si>
    <t>Samuel Pfliger</t>
  </si>
  <si>
    <t>Yuna Lee</t>
  </si>
  <si>
    <t>Grand Total</t>
  </si>
  <si>
    <t>Jacob Cook</t>
  </si>
  <si>
    <t>Jordan Elam</t>
  </si>
  <si>
    <t>Kyle Coffey</t>
  </si>
  <si>
    <t>John Rose</t>
  </si>
  <si>
    <t>Thomas Olson</t>
  </si>
  <si>
    <t>Jacob Suffridge</t>
  </si>
  <si>
    <t>Elijah Crawford</t>
  </si>
  <si>
    <t>Bradley Faulkner</t>
  </si>
  <si>
    <t>Simon Bond</t>
  </si>
  <si>
    <t>Robert Lawrence IV</t>
  </si>
  <si>
    <t>Nathan Summerville</t>
  </si>
  <si>
    <t>Matthew Hargrove</t>
  </si>
  <si>
    <t>Parker Doolin</t>
  </si>
  <si>
    <t>Benjamin Williams</t>
  </si>
  <si>
    <t>Harry Rogish</t>
  </si>
  <si>
    <t>Evan Mahanna</t>
  </si>
  <si>
    <t>Wyatt Burtts</t>
  </si>
  <si>
    <t>Hayden Ricks</t>
  </si>
  <si>
    <t>Isakiel Griffin</t>
  </si>
  <si>
    <t>Zach Johnson</t>
  </si>
  <si>
    <t>Wyatt Riggle</t>
  </si>
  <si>
    <t>Kye Garver</t>
  </si>
  <si>
    <t>Adrian Ratajczyk</t>
  </si>
  <si>
    <t>Tristan Willis</t>
  </si>
  <si>
    <t>Kegan Burt</t>
  </si>
  <si>
    <t>Aubrey Michael</t>
  </si>
  <si>
    <t>Chase Herndon</t>
  </si>
  <si>
    <t>William Dakota Smith</t>
  </si>
  <si>
    <t>Kirklin Newsome</t>
  </si>
  <si>
    <t>Caleb Emrick</t>
  </si>
  <si>
    <t>Elliott Cross</t>
  </si>
  <si>
    <t>Hunter Larese</t>
  </si>
  <si>
    <t>Gabriel Tuten</t>
  </si>
  <si>
    <t>Kenneth Dacus</t>
  </si>
  <si>
    <t>Ben Fannin</t>
  </si>
  <si>
    <t>Brandon Whitt</t>
  </si>
  <si>
    <t>Gregory Aaron Hill</t>
  </si>
  <si>
    <t>Louis Boyd</t>
  </si>
  <si>
    <t>Joel Barkley</t>
  </si>
  <si>
    <t>Aiden Teague</t>
  </si>
  <si>
    <t>Sean Neal</t>
  </si>
  <si>
    <t>Ryan Ivey</t>
  </si>
  <si>
    <t>Dalton Moore</t>
  </si>
  <si>
    <t>Zachary Rebstock</t>
  </si>
  <si>
    <t>Zachariah Wagner</t>
  </si>
  <si>
    <t>Matthew Emmerson</t>
  </si>
  <si>
    <t>Daniel Carlton</t>
  </si>
  <si>
    <t>Jacob Newby</t>
  </si>
  <si>
    <t>Evan Flores</t>
  </si>
  <si>
    <t>Tyler Tolle</t>
  </si>
  <si>
    <t>Tanner Barker</t>
  </si>
  <si>
    <t>Aaron Adams</t>
  </si>
  <si>
    <t>Gabriel Crenshaw</t>
  </si>
  <si>
    <t>Christian Blair</t>
  </si>
  <si>
    <t>Kyle Sturgill</t>
  </si>
  <si>
    <t>Foster Jones</t>
  </si>
  <si>
    <t>Reed Goodpaster</t>
  </si>
  <si>
    <t>Robert Gillette</t>
  </si>
  <si>
    <t>Alexanderia Garrett</t>
  </si>
  <si>
    <t>Baleigh Bray</t>
  </si>
  <si>
    <t>Felicia Rapp</t>
  </si>
  <si>
    <t>Nehya Baker</t>
  </si>
  <si>
    <t>Debby Berardi</t>
  </si>
  <si>
    <t>Haley Cantrell</t>
  </si>
  <si>
    <t>Lily Coddington</t>
  </si>
  <si>
    <t>Marie Miller</t>
  </si>
  <si>
    <t>Montana Bedell</t>
  </si>
  <si>
    <t>Isabel Booth</t>
  </si>
  <si>
    <t>Sarah Mc Carthy</t>
  </si>
  <si>
    <t>Casey Stickfort</t>
  </si>
  <si>
    <t>Allison Collinsworth</t>
  </si>
  <si>
    <t>Emma Terry</t>
  </si>
  <si>
    <t>Katie Karr</t>
  </si>
  <si>
    <t>Micah Mc David</t>
  </si>
  <si>
    <t>Brooklyn Mays</t>
  </si>
  <si>
    <t>Johana Romero</t>
  </si>
  <si>
    <t>Hannah Williamson</t>
  </si>
  <si>
    <t>Savannah Frye</t>
  </si>
  <si>
    <t>Marianna Melgoza</t>
  </si>
  <si>
    <t>Blakely Logsdon</t>
  </si>
  <si>
    <t>Jessica Welty</t>
  </si>
  <si>
    <t>Sydney Weber</t>
  </si>
  <si>
    <t>Natalie Akers</t>
  </si>
  <si>
    <t>Aunika Selch</t>
  </si>
  <si>
    <t>Anna Krampe</t>
  </si>
  <si>
    <t>Victoria Johnson</t>
  </si>
  <si>
    <t>Kassidy Evans</t>
  </si>
  <si>
    <t>Brianna Carroll</t>
  </si>
  <si>
    <t>Kathryn Freeman</t>
  </si>
  <si>
    <t>Emilia Miceli</t>
  </si>
  <si>
    <t>Ashley Allen</t>
  </si>
  <si>
    <t>Katerina Nichols</t>
  </si>
  <si>
    <t>Kylie Mosby</t>
  </si>
  <si>
    <t>Mayson Mc Dowell</t>
  </si>
  <si>
    <t>Ela Smallacombe</t>
  </si>
  <si>
    <t>Molly Gawedzinski</t>
  </si>
  <si>
    <t>Mary Flynn</t>
  </si>
  <si>
    <t>Faith Riley</t>
  </si>
  <si>
    <t>Brooke Fannin</t>
  </si>
  <si>
    <t>Emily Dendinger</t>
  </si>
  <si>
    <t>Kaitlyn Shields</t>
  </si>
  <si>
    <t>Julia Shepherd</t>
  </si>
  <si>
    <t>Emma Suggs</t>
  </si>
  <si>
    <t>Lilah Hartman</t>
  </si>
  <si>
    <t>Olivia Poston</t>
  </si>
  <si>
    <t>Ashlyn Scriven</t>
  </si>
  <si>
    <t>Jamilee Moore</t>
  </si>
  <si>
    <t>Raegan Bender</t>
  </si>
  <si>
    <t>Olivia Hay</t>
  </si>
  <si>
    <t>Alyssa Tenney</t>
  </si>
  <si>
    <t>Brookelyn Miller</t>
  </si>
  <si>
    <t>Amanda Newland</t>
  </si>
  <si>
    <t>Zeppelyn Fiala</t>
  </si>
  <si>
    <t>Abbie Buttry</t>
  </si>
  <si>
    <t>Madison Loveless</t>
  </si>
  <si>
    <t>Ryli Valliere</t>
  </si>
  <si>
    <t>Anastasia Mc Farland</t>
  </si>
  <si>
    <t>Ashlee Welch</t>
  </si>
  <si>
    <t>Ceridwyn Salyers</t>
  </si>
  <si>
    <t>Whitney Vandiver</t>
  </si>
  <si>
    <t>Points</t>
  </si>
  <si>
    <t>Row Labels</t>
  </si>
  <si>
    <t>Sum of Points</t>
  </si>
  <si>
    <t>Gavin Martinez</t>
  </si>
  <si>
    <t>Brett Gay</t>
  </si>
  <si>
    <t>Clay Weaver</t>
  </si>
  <si>
    <t>Evan Baker</t>
  </si>
  <si>
    <t>Carson Sapp</t>
  </si>
  <si>
    <t>Cole Zeug</t>
  </si>
  <si>
    <t>Landon Standish</t>
  </si>
  <si>
    <t>Devin Patin</t>
  </si>
  <si>
    <t>Blaine Kostrzewski</t>
  </si>
  <si>
    <t>Bryce Bieber</t>
  </si>
  <si>
    <t>Jacob Houseknecht</t>
  </si>
  <si>
    <t>Evan Miller</t>
  </si>
  <si>
    <t>Ezekiel Scott</t>
  </si>
  <si>
    <t>Logan White</t>
  </si>
  <si>
    <t>Collin Deibel</t>
  </si>
  <si>
    <t>(blank)</t>
  </si>
  <si>
    <t>Blake Brosmer</t>
  </si>
  <si>
    <t>Cody Wright</t>
  </si>
  <si>
    <t>Corley Davis</t>
  </si>
  <si>
    <t>Timothy Moran</t>
  </si>
  <si>
    <t>Christopher Stahlin</t>
  </si>
  <si>
    <t>William Joseph</t>
  </si>
  <si>
    <t>Spencer Rhoden</t>
  </si>
  <si>
    <t>Dakota Horton</t>
  </si>
  <si>
    <t>Colton Wilson</t>
  </si>
  <si>
    <t>Danielle Woodie</t>
  </si>
  <si>
    <t>Jazmine Trinidad</t>
  </si>
  <si>
    <t>Hilana Santos</t>
  </si>
  <si>
    <t>Marissa Harding</t>
  </si>
  <si>
    <t>Sarah Morrow</t>
  </si>
  <si>
    <t>Brianna Hayes</t>
  </si>
  <si>
    <t>Hunter Tunstill</t>
  </si>
  <si>
    <t>Abigail Kaysinger</t>
  </si>
  <si>
    <t>Alyssa Sturgill</t>
  </si>
  <si>
    <t>Makenzie Murphy</t>
  </si>
  <si>
    <t>Madison Hart</t>
  </si>
  <si>
    <t>Morgan Chastain</t>
  </si>
  <si>
    <t>Alea Boyd</t>
  </si>
  <si>
    <t>Madison Grimm</t>
  </si>
  <si>
    <t>Kate Miller</t>
  </si>
  <si>
    <t>Leanna Blakeslee</t>
  </si>
  <si>
    <t>Amy Snyder</t>
  </si>
  <si>
    <t>Danielle Lake</t>
  </si>
  <si>
    <t>Kennedy Sumpter</t>
  </si>
  <si>
    <t>Conner Kaufhold</t>
  </si>
  <si>
    <t>Hunter Settles</t>
  </si>
  <si>
    <t>Matthew England</t>
  </si>
  <si>
    <t>Hunter Edwards</t>
  </si>
  <si>
    <t>Matthew Szczepanski</t>
  </si>
  <si>
    <t>Coby Hudson</t>
  </si>
  <si>
    <t>Dylan Hamilton</t>
  </si>
  <si>
    <t>Logan Cunningham</t>
  </si>
  <si>
    <t>Walker Wilson</t>
  </si>
  <si>
    <t>Brandon Dillenbeck</t>
  </si>
  <si>
    <t>Joshua Howard</t>
  </si>
  <si>
    <t>Elijah Bruce</t>
  </si>
  <si>
    <t>Tanner Clark</t>
  </si>
  <si>
    <t>Colby Mc Clain</t>
  </si>
  <si>
    <t>Matthew Stungis</t>
  </si>
  <si>
    <t>Colby Harris</t>
  </si>
  <si>
    <t>Ryan Smith</t>
  </si>
  <si>
    <t>Marissa Fullard</t>
  </si>
  <si>
    <t>Danielle Mullis</t>
  </si>
  <si>
    <t>Abigail Tackett</t>
  </si>
  <si>
    <t>Morgan Bussert</t>
  </si>
  <si>
    <t>Hollyann Lewis</t>
  </si>
  <si>
    <t>Natalie Holton</t>
  </si>
  <si>
    <t>Sophia Hunziger</t>
  </si>
  <si>
    <t>Alexis Abbott</t>
  </si>
  <si>
    <t>Makenna Lanham</t>
  </si>
  <si>
    <t>Savannah King</t>
  </si>
  <si>
    <t>Bailey Elam</t>
  </si>
  <si>
    <t>Ann Dean</t>
  </si>
  <si>
    <t>Sara Harrell</t>
  </si>
  <si>
    <t>Aleiga Mc Donald</t>
  </si>
  <si>
    <t>Mikayla Grubb</t>
  </si>
  <si>
    <t>Emma Davis</t>
  </si>
  <si>
    <t>Jaylyn Bridgman</t>
  </si>
  <si>
    <t>Marissa Logan</t>
  </si>
  <si>
    <t>Elizabeth Ashcraft</t>
  </si>
  <si>
    <t>Sydney Joseph</t>
  </si>
  <si>
    <t>Daniel Schell</t>
  </si>
  <si>
    <t>Darren Bearde</t>
  </si>
  <si>
    <t>Jonathan Morris</t>
  </si>
  <si>
    <t>Ty Pennington</t>
  </si>
  <si>
    <t>Alexander Legg</t>
  </si>
  <si>
    <t>Robert Morgan</t>
  </si>
  <si>
    <t>Sriram Kalathoor</t>
  </si>
  <si>
    <t>Alex Gilliam</t>
  </si>
  <si>
    <t>Hunter Reading</t>
  </si>
  <si>
    <t>Ethan Francis</t>
  </si>
  <si>
    <t>Orrin Bromm</t>
  </si>
  <si>
    <t>Alexandria Harris</t>
  </si>
  <si>
    <t>Grace Schnitkey</t>
  </si>
  <si>
    <t>Emily Crum</t>
  </si>
  <si>
    <t>Gracie Wells</t>
  </si>
  <si>
    <t>Makaylee Branham</t>
  </si>
  <si>
    <t>Camillia Gregory</t>
  </si>
  <si>
    <t>Kimberley Wheat</t>
  </si>
  <si>
    <t>Kaylee Willett</t>
  </si>
  <si>
    <t>Kynse Glasgow</t>
  </si>
  <si>
    <t>Haley Jouett</t>
  </si>
  <si>
    <t>Kendall Breland</t>
  </si>
  <si>
    <t>Jodi Taflinger</t>
  </si>
  <si>
    <t>Sayre Shields</t>
  </si>
  <si>
    <t>Kimber Wheeler</t>
  </si>
  <si>
    <t>Hannah Murray</t>
  </si>
  <si>
    <t>Bailey Robinson</t>
  </si>
  <si>
    <t>Savannah Gould</t>
  </si>
  <si>
    <t>Ayla Alibegovic</t>
  </si>
  <si>
    <t>Alexis Statton</t>
  </si>
  <si>
    <t>Margaret Roe</t>
  </si>
  <si>
    <t>Layla Blevins</t>
  </si>
  <si>
    <t>Michaelina Livolsi</t>
  </si>
  <si>
    <t>Josie Camacho</t>
  </si>
  <si>
    <t>Mixed EquipmentTeam Ranking</t>
  </si>
  <si>
    <t>Team points</t>
  </si>
  <si>
    <t>Barebow Recurve Team Ranking</t>
  </si>
  <si>
    <t>Womens Barebow Recurve Team Ranking</t>
  </si>
  <si>
    <t>Olympic Recurve Team Ranking</t>
  </si>
  <si>
    <t>Womens Olympic Recurve Team Ranking</t>
  </si>
  <si>
    <t>Hunter Team Ranking</t>
  </si>
  <si>
    <t>Womens Hunter Elite Team Ranking</t>
  </si>
  <si>
    <t>Known 45 Team Ranking</t>
  </si>
  <si>
    <t>Womens K-45 Team Ranking</t>
  </si>
  <si>
    <t>Total Team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</si>
</sst>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cia/AppData/Local/Microsoft/Windows/INetCache/Content.Outlook/JE9K9DCB/2021%20Collegiate%203D%20results%20and%20calcula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A 2" refreshedDate="44485.774487847222" createdVersion="4" refreshedVersion="4" minRefreshableVersion="3" recordCount="336" xr:uid="{00000000-000A-0000-FFFF-FFFF00000000}">
  <cacheSource type="worksheet">
    <worksheetSource ref="A1:H1048576" sheet="individual points" r:id="rId2"/>
  </cacheSource>
  <cacheFields count="8">
    <cacheField name="  &quot;ASA Number&quot;" numFmtId="0">
      <sharedItems containsString="0" containsBlank="1" containsNumber="1" containsInteger="1" minValue="160012" maxValue="160877"/>
    </cacheField>
    <cacheField name="Member Name" numFmtId="0">
      <sharedItems containsBlank="1"/>
    </cacheField>
    <cacheField name="Member Class Name" numFmtId="0">
      <sharedItems containsBlank="1"/>
    </cacheField>
    <cacheField name="Member Club Name" numFmtId="0">
      <sharedItems containsBlank="1" count="32">
        <s v="Lindsey Wilson College"/>
        <s v="Union College"/>
        <s v="Bethel University"/>
        <s v="Southeastern Illinois College"/>
        <s v="University of the Cumberlands"/>
        <s v="Unaffiliated"/>
        <s v="Texas A&amp;M University"/>
        <s v="Liberty University Archery"/>
        <s v="University of Pikeville"/>
        <s v="Blue Mountain College"/>
        <s v="Kentucky Christian University Archery"/>
        <s v="Missouri Valley College"/>
        <s v="William Carey University"/>
        <s v="Connors State College Archery"/>
        <s v="Rend Lake College Archery"/>
        <s v="Archers of Alfred State College"/>
        <s v="Wabash Valley College"/>
        <s v="Mississippi State University Archery"/>
        <s v="Muskingum University"/>
        <s v="Emmanuel College"/>
        <s v="Michigan State University"/>
        <s v="Mississippi College Archery"/>
        <s v="University Of Montevallo"/>
        <s v="Lyon College"/>
        <s v="Lindenwood University Archery Team"/>
        <s v="Georgetown College"/>
        <s v="Georgia Institute of Technology"/>
        <s v="Midway University"/>
        <s v="Campbellsville University"/>
        <s v="New College of Florida"/>
        <s v="Club Archery UGA"/>
        <m/>
      </sharedItems>
    </cacheField>
    <cacheField name="Event Score" numFmtId="0">
      <sharedItems containsString="0" containsBlank="1" containsNumber="1" containsInteger="1" minValue="23" maxValue="494"/>
    </cacheField>
    <cacheField name="Event Bullseye" numFmtId="0">
      <sharedItems containsString="0" containsBlank="1" containsNumber="1" containsInteger="1" minValue="0" maxValue="33"/>
    </cacheField>
    <cacheField name="Event Ranking" numFmtId="0">
      <sharedItems containsString="0" containsBlank="1" containsNumber="1" containsInteger="1" minValue="1" maxValue="67"/>
    </cacheField>
    <cacheField name="Points" numFmtId="0">
      <sharedItems containsString="0" containsBlank="1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6">
  <r>
    <n v="160479"/>
    <s v="Austin Taylor"/>
    <s v="Known 45"/>
    <x v="0"/>
    <n v="494"/>
    <n v="33"/>
    <n v="1"/>
    <n v="10"/>
  </r>
  <r>
    <n v="160533"/>
    <s v="Lane Brandt"/>
    <s v="Known 45"/>
    <x v="1"/>
    <n v="488"/>
    <n v="30"/>
    <n v="2"/>
    <n v="8"/>
  </r>
  <r>
    <n v="160395"/>
    <s v="Hasadiah Coleman"/>
    <s v="Known 45"/>
    <x v="2"/>
    <n v="481"/>
    <n v="30"/>
    <n v="3"/>
    <n v="6"/>
  </r>
  <r>
    <n v="160727"/>
    <s v="Zachary Rebstock"/>
    <s v="Known 45"/>
    <x v="3"/>
    <n v="456"/>
    <n v="30"/>
    <n v="4"/>
    <n v="5"/>
  </r>
  <r>
    <n v="160215"/>
    <s v="Jase Boils"/>
    <s v="Known 45"/>
    <x v="4"/>
    <n v="456"/>
    <n v="29"/>
    <n v="5"/>
    <n v="4"/>
  </r>
  <r>
    <n v="160548"/>
    <s v="Gavin Martinez"/>
    <s v="Known 45"/>
    <x v="5"/>
    <n v="454"/>
    <n v="29"/>
    <n v="6"/>
    <n v="3"/>
  </r>
  <r>
    <n v="160529"/>
    <s v="Connor Sears"/>
    <s v="Known 45"/>
    <x v="6"/>
    <n v="452"/>
    <n v="28"/>
    <n v="7"/>
    <n v="2"/>
  </r>
  <r>
    <n v="160491"/>
    <s v="Daniel Carlton"/>
    <s v="Known 45"/>
    <x v="1"/>
    <n v="451"/>
    <n v="31"/>
    <n v="8"/>
    <n v="1"/>
  </r>
  <r>
    <n v="160637"/>
    <s v="Jacob Newby"/>
    <s v="Known 45"/>
    <x v="1"/>
    <n v="450"/>
    <n v="27"/>
    <n v="9"/>
    <m/>
  </r>
  <r>
    <n v="160650"/>
    <s v="Tanner Barker"/>
    <s v="Known 45"/>
    <x v="4"/>
    <n v="450"/>
    <n v="26"/>
    <n v="10"/>
    <m/>
  </r>
  <r>
    <n v="160682"/>
    <s v="Austin Harrell"/>
    <s v="Known 45"/>
    <x v="7"/>
    <n v="448"/>
    <n v="27"/>
    <n v="11"/>
    <m/>
  </r>
  <r>
    <n v="160214"/>
    <s v="Aaron Adams"/>
    <s v="Known 45"/>
    <x v="4"/>
    <n v="447"/>
    <n v="28"/>
    <n v="12"/>
    <m/>
  </r>
  <r>
    <n v="160760"/>
    <s v="Matthew Russell"/>
    <s v="Known 45"/>
    <x v="8"/>
    <n v="447"/>
    <n v="28"/>
    <n v="12"/>
    <m/>
  </r>
  <r>
    <n v="160402"/>
    <s v="Brett Gay"/>
    <s v="Known 45"/>
    <x v="9"/>
    <n v="446"/>
    <n v="25"/>
    <n v="14"/>
    <m/>
  </r>
  <r>
    <n v="160607"/>
    <s v="Ben Fannin"/>
    <s v="Known 45"/>
    <x v="10"/>
    <n v="446"/>
    <n v="25"/>
    <n v="14"/>
    <m/>
  </r>
  <r>
    <n v="160556"/>
    <s v="Clay Weaver"/>
    <s v="Known 45"/>
    <x v="4"/>
    <n v="446"/>
    <n v="24"/>
    <n v="16"/>
    <m/>
  </r>
  <r>
    <n v="160630"/>
    <s v="Evan Baker"/>
    <s v="Known 45"/>
    <x v="11"/>
    <n v="444"/>
    <n v="26"/>
    <n v="17"/>
    <m/>
  </r>
  <r>
    <n v="160510"/>
    <s v="Noah Cuevas"/>
    <s v="Known 45"/>
    <x v="12"/>
    <n v="444"/>
    <n v="25"/>
    <n v="18"/>
    <m/>
  </r>
  <r>
    <n v="160353"/>
    <s v="Carson Sapp"/>
    <s v="Known 45"/>
    <x v="4"/>
    <n v="444"/>
    <n v="23"/>
    <n v="19"/>
    <m/>
  </r>
  <r>
    <n v="160828"/>
    <s v="Konner Ingersoll"/>
    <s v="Known 45"/>
    <x v="13"/>
    <n v="444"/>
    <n v="23"/>
    <n v="19"/>
    <m/>
  </r>
  <r>
    <n v="160793"/>
    <s v="Cole Zeug"/>
    <s v="Known 45"/>
    <x v="4"/>
    <n v="443"/>
    <n v="26"/>
    <n v="21"/>
    <m/>
  </r>
  <r>
    <n v="160743"/>
    <s v="Landon Standish"/>
    <s v="Known 45"/>
    <x v="1"/>
    <n v="440"/>
    <n v="23"/>
    <n v="22"/>
    <m/>
  </r>
  <r>
    <n v="160187"/>
    <s v="Devin Patin"/>
    <s v="Known 45"/>
    <x v="6"/>
    <n v="438"/>
    <n v="23"/>
    <n v="23"/>
    <m/>
  </r>
  <r>
    <n v="160460"/>
    <s v="Brandon Whitt"/>
    <s v="Known 45"/>
    <x v="10"/>
    <n v="438"/>
    <n v="23"/>
    <n v="23"/>
    <m/>
  </r>
  <r>
    <n v="160776"/>
    <s v="Blaine Kostrzewski"/>
    <s v="Known 45"/>
    <x v="4"/>
    <n v="438"/>
    <n v="23"/>
    <n v="23"/>
    <m/>
  </r>
  <r>
    <n v="160150"/>
    <s v="Louis Boyd"/>
    <s v="Known 45"/>
    <x v="7"/>
    <n v="431"/>
    <n v="20"/>
    <n v="26"/>
    <m/>
  </r>
  <r>
    <n v="160711"/>
    <s v="Bryce Bieber"/>
    <s v="Known 45"/>
    <x v="14"/>
    <n v="428"/>
    <n v="20"/>
    <n v="27"/>
    <m/>
  </r>
  <r>
    <n v="160753"/>
    <s v="Evan Flores"/>
    <s v="Known 45"/>
    <x v="8"/>
    <n v="428"/>
    <n v="19"/>
    <n v="28"/>
    <m/>
  </r>
  <r>
    <n v="160079"/>
    <s v="Jacob Houseknecht"/>
    <s v="Known 45"/>
    <x v="15"/>
    <n v="426"/>
    <n v="19"/>
    <n v="29"/>
    <m/>
  </r>
  <r>
    <n v="160741"/>
    <s v="Evan Miller"/>
    <s v="Known 45"/>
    <x v="1"/>
    <n v="424"/>
    <n v="21"/>
    <n v="30"/>
    <m/>
  </r>
  <r>
    <n v="160716"/>
    <s v="Ezekiel Scott"/>
    <s v="Known 45"/>
    <x v="14"/>
    <n v="423"/>
    <n v="17"/>
    <n v="31"/>
    <m/>
  </r>
  <r>
    <n v="160799"/>
    <s v="Peyton Falloen"/>
    <s v="Known 45"/>
    <x v="16"/>
    <n v="421"/>
    <n v="17"/>
    <n v="32"/>
    <m/>
  </r>
  <r>
    <n v="160872"/>
    <s v="Logan White"/>
    <s v="Known 45"/>
    <x v="17"/>
    <n v="420"/>
    <n v="17"/>
    <n v="33"/>
    <m/>
  </r>
  <r>
    <n v="160864"/>
    <s v="Collin Deibel"/>
    <s v="Known 45"/>
    <x v="18"/>
    <n v="419"/>
    <n v="18"/>
    <n v="34"/>
    <m/>
  </r>
  <r>
    <n v="160858"/>
    <s v="Aiden Teague"/>
    <s v="Known 45"/>
    <x v="0"/>
    <n v="418"/>
    <n v="20"/>
    <n v="35"/>
    <m/>
  </r>
  <r>
    <n v="160795"/>
    <s v="Blake Brosmer"/>
    <s v="Known 45"/>
    <x v="16"/>
    <n v="417"/>
    <n v="17"/>
    <n v="36"/>
    <m/>
  </r>
  <r>
    <n v="160809"/>
    <s v="Ethan Todd"/>
    <s v="Known 45"/>
    <x v="19"/>
    <n v="416"/>
    <n v="14"/>
    <n v="37"/>
    <m/>
  </r>
  <r>
    <n v="160745"/>
    <s v="Cody Wright"/>
    <s v="Known 45"/>
    <x v="1"/>
    <n v="412"/>
    <n v="13"/>
    <n v="38"/>
    <m/>
  </r>
  <r>
    <n v="160848"/>
    <s v="Sean Neal"/>
    <s v="Known 45"/>
    <x v="0"/>
    <n v="412"/>
    <n v="12"/>
    <n v="39"/>
    <m/>
  </r>
  <r>
    <n v="160676"/>
    <s v="Gregory Aaron Hill"/>
    <s v="Known 45"/>
    <x v="10"/>
    <n v="411"/>
    <n v="18"/>
    <n v="40"/>
    <m/>
  </r>
  <r>
    <n v="160603"/>
    <s v="Gabriel Tuten"/>
    <s v="Known 45"/>
    <x v="19"/>
    <n v="409"/>
    <n v="12"/>
    <n v="41"/>
    <m/>
  </r>
  <r>
    <n v="160765"/>
    <s v="Tyler Tolle"/>
    <s v="Known 45"/>
    <x v="8"/>
    <n v="405"/>
    <n v="16"/>
    <n v="42"/>
    <m/>
  </r>
  <r>
    <n v="160277"/>
    <s v="Corley Davis"/>
    <s v="Known 45"/>
    <x v="12"/>
    <n v="404"/>
    <n v="14"/>
    <n v="43"/>
    <m/>
  </r>
  <r>
    <n v="160080"/>
    <s v="Timothy Moran"/>
    <s v="Known 45"/>
    <x v="15"/>
    <n v="403"/>
    <n v="12"/>
    <n v="44"/>
    <m/>
  </r>
  <r>
    <n v="160856"/>
    <s v="Christopher Stahlin"/>
    <s v="Known 45"/>
    <x v="20"/>
    <n v="400"/>
    <n v="10"/>
    <n v="45"/>
    <m/>
  </r>
  <r>
    <n v="160708"/>
    <s v="Ben Spears"/>
    <s v="Known 45"/>
    <x v="21"/>
    <n v="399"/>
    <n v="13"/>
    <n v="46"/>
    <m/>
  </r>
  <r>
    <n v="160484"/>
    <s v="Ryan Ivey"/>
    <s v="Known 45"/>
    <x v="21"/>
    <n v="399"/>
    <n v="8"/>
    <n v="47"/>
    <m/>
  </r>
  <r>
    <n v="160739"/>
    <s v="William Joseph"/>
    <s v="Known 45"/>
    <x v="1"/>
    <n v="395"/>
    <n v="13"/>
    <n v="48"/>
    <m/>
  </r>
  <r>
    <n v="160622"/>
    <s v="Dalton Moore"/>
    <s v="Known 45"/>
    <x v="21"/>
    <n v="393"/>
    <n v="14"/>
    <n v="49"/>
    <m/>
  </r>
  <r>
    <n v="160648"/>
    <s v="Jon Shields"/>
    <s v="Known 45"/>
    <x v="22"/>
    <n v="388"/>
    <n v="10"/>
    <n v="50"/>
    <m/>
  </r>
  <r>
    <n v="160142"/>
    <s v="Kenneth Dacus"/>
    <s v="Known 45"/>
    <x v="19"/>
    <n v="386"/>
    <n v="4"/>
    <n v="51"/>
    <m/>
  </r>
  <r>
    <n v="160608"/>
    <s v="Joel Barkley"/>
    <s v="Known 45"/>
    <x v="7"/>
    <n v="375"/>
    <n v="9"/>
    <n v="52"/>
    <m/>
  </r>
  <r>
    <n v="160701"/>
    <s v="Spencer Rhoden"/>
    <s v="Known 45"/>
    <x v="23"/>
    <n v="374"/>
    <n v="7"/>
    <n v="53"/>
    <m/>
  </r>
  <r>
    <n v="160592"/>
    <s v="Dakota Horton"/>
    <s v="Known 45"/>
    <x v="13"/>
    <n v="367"/>
    <n v="7"/>
    <n v="54"/>
    <m/>
  </r>
  <r>
    <n v="160728"/>
    <s v="Zachariah Wagner"/>
    <s v="Known 45"/>
    <x v="3"/>
    <n v="338"/>
    <n v="4"/>
    <n v="55"/>
    <m/>
  </r>
  <r>
    <n v="160721"/>
    <s v="Matthew Emmerson"/>
    <s v="Known 45"/>
    <x v="3"/>
    <n v="331"/>
    <n v="4"/>
    <n v="56"/>
    <m/>
  </r>
  <r>
    <n v="160702"/>
    <s v="Colton Wilson"/>
    <s v="Known 45"/>
    <x v="23"/>
    <n v="317"/>
    <n v="2"/>
    <n v="57"/>
    <m/>
  </r>
  <r>
    <n v="160550"/>
    <s v="Hannah Moose"/>
    <s v="Womens K-45"/>
    <x v="4"/>
    <n v="484"/>
    <n v="29"/>
    <n v="1"/>
    <n v="10"/>
  </r>
  <r>
    <n v="160710"/>
    <s v="Abigail Veidmark"/>
    <s v="Womens K-45"/>
    <x v="21"/>
    <n v="472"/>
    <n v="25"/>
    <n v="2"/>
    <n v="8"/>
  </r>
  <r>
    <n v="160229"/>
    <s v="Brookelyn Miller"/>
    <s v="Womens K-45"/>
    <x v="4"/>
    <n v="470"/>
    <n v="23"/>
    <n v="3"/>
    <n v="6"/>
  </r>
  <r>
    <n v="160552"/>
    <s v="Amanda Newland"/>
    <s v="Womens K-45"/>
    <x v="4"/>
    <n v="438"/>
    <n v="20"/>
    <n v="4"/>
    <n v="5"/>
  </r>
  <r>
    <n v="160506"/>
    <s v="Anna Scarbrough"/>
    <s v="Womens K-45"/>
    <x v="8"/>
    <n v="438"/>
    <n v="19"/>
    <n v="5"/>
    <n v="4"/>
  </r>
  <r>
    <n v="160660"/>
    <s v="Danielle Woodie"/>
    <s v="Womens K-45"/>
    <x v="4"/>
    <n v="436"/>
    <n v="21"/>
    <n v="6"/>
    <n v="3"/>
  </r>
  <r>
    <n v="160735"/>
    <s v="Ashley Coffing"/>
    <s v="Womens K-45"/>
    <x v="1"/>
    <n v="434"/>
    <n v="19"/>
    <n v="7"/>
    <n v="2"/>
  </r>
  <r>
    <n v="160204"/>
    <s v="Jamilee Moore"/>
    <s v="Womens K-45"/>
    <x v="1"/>
    <n v="432"/>
    <n v="21"/>
    <n v="8"/>
    <n v="1"/>
  </r>
  <r>
    <n v="160754"/>
    <s v="Olivia Hay"/>
    <s v="Womens K-45"/>
    <x v="8"/>
    <n v="432"/>
    <n v="21"/>
    <n v="8"/>
    <n v="1"/>
  </r>
  <r>
    <n v="160604"/>
    <s v="Martina Zikmundova"/>
    <s v="Womens K-45"/>
    <x v="19"/>
    <n v="432"/>
    <n v="20"/>
    <n v="10"/>
    <m/>
  </r>
  <r>
    <n v="160614"/>
    <s v="Natalie Brockman"/>
    <s v="Womens K-45"/>
    <x v="0"/>
    <n v="432"/>
    <n v="16"/>
    <n v="11"/>
    <m/>
  </r>
  <r>
    <n v="160763"/>
    <s v="Alyssa Tenney"/>
    <s v="Womens K-45"/>
    <x v="8"/>
    <n v="430"/>
    <n v="19"/>
    <n v="12"/>
    <m/>
  </r>
  <r>
    <n v="160850"/>
    <s v="Olivia Poston"/>
    <s v="Womens K-45"/>
    <x v="0"/>
    <n v="428"/>
    <n v="19"/>
    <n v="13"/>
    <m/>
  </r>
  <r>
    <n v="160790"/>
    <s v="Jazmine Trinidad"/>
    <s v="Womens K-45"/>
    <x v="4"/>
    <n v="426"/>
    <n v="23"/>
    <n v="14"/>
    <m/>
  </r>
  <r>
    <n v="160786"/>
    <s v="Hilana Santos"/>
    <s v="Womens K-45"/>
    <x v="4"/>
    <n v="424"/>
    <n v="16"/>
    <n v="15"/>
    <m/>
  </r>
  <r>
    <n v="160775"/>
    <s v="Marissa Harding"/>
    <s v="Womens K-45"/>
    <x v="4"/>
    <n v="422"/>
    <n v="22"/>
    <n v="16"/>
    <m/>
  </r>
  <r>
    <n v="160634"/>
    <s v="Raegan Bender"/>
    <s v="Womens K-45"/>
    <x v="1"/>
    <n v="419"/>
    <n v="19"/>
    <n v="17"/>
    <m/>
  </r>
  <r>
    <n v="160351"/>
    <s v="Sarah Morrow"/>
    <s v="Womens K-45"/>
    <x v="1"/>
    <n v="419"/>
    <n v="17"/>
    <n v="18"/>
    <m/>
  </r>
  <r>
    <n v="160821"/>
    <s v="Madison Thompson"/>
    <s v="Womens K-45"/>
    <x v="22"/>
    <n v="418"/>
    <n v="14"/>
    <n v="19"/>
    <m/>
  </r>
  <r>
    <n v="160679"/>
    <s v="Jadalynn Cooke"/>
    <s v="Womens K-45"/>
    <x v="7"/>
    <n v="415"/>
    <n v="13"/>
    <n v="20"/>
    <m/>
  </r>
  <r>
    <n v="160693"/>
    <s v="Brianna Hayes"/>
    <s v="Womens K-45"/>
    <x v="24"/>
    <n v="413"/>
    <n v="14"/>
    <n v="21"/>
    <m/>
  </r>
  <r>
    <n v="160318"/>
    <s v="Ashlyn Scriven"/>
    <s v="Womens K-45"/>
    <x v="0"/>
    <n v="413"/>
    <n v="12"/>
    <n v="22"/>
    <m/>
  </r>
  <r>
    <n v="160766"/>
    <s v="Hunter Tunstill"/>
    <s v="Womens K-45"/>
    <x v="8"/>
    <n v="412"/>
    <n v="11"/>
    <n v="23"/>
    <m/>
  </r>
  <r>
    <n v="160314"/>
    <s v="Abigail Kaysinger"/>
    <s v="Womens K-45"/>
    <x v="0"/>
    <n v="411"/>
    <n v="10"/>
    <n v="24"/>
    <m/>
  </r>
  <r>
    <n v="160762"/>
    <s v="Alyssa Sturgill"/>
    <s v="Womens K-45"/>
    <x v="8"/>
    <n v="407"/>
    <n v="9"/>
    <n v="25"/>
    <m/>
  </r>
  <r>
    <n v="160797"/>
    <s v="Asilyn Davis"/>
    <s v="Womens K-45"/>
    <x v="16"/>
    <n v="406"/>
    <n v="7"/>
    <n v="26"/>
    <m/>
  </r>
  <r>
    <n v="160164"/>
    <s v="Emma Suggs"/>
    <s v="Womens K-45"/>
    <x v="7"/>
    <n v="404"/>
    <n v="8"/>
    <n v="27"/>
    <m/>
  </r>
  <r>
    <n v="160683"/>
    <s v="Lilah Hartman"/>
    <s v="Womens K-45"/>
    <x v="7"/>
    <n v="402"/>
    <n v="6"/>
    <n v="28"/>
    <m/>
  </r>
  <r>
    <n v="160782"/>
    <s v="Makenzie Murphy"/>
    <s v="Womens K-45"/>
    <x v="4"/>
    <n v="387"/>
    <n v="10"/>
    <n v="29"/>
    <m/>
  </r>
  <r>
    <n v="160465"/>
    <s v="Madison Hart"/>
    <s v="Womens K-45"/>
    <x v="0"/>
    <n v="387"/>
    <n v="8"/>
    <n v="30"/>
    <m/>
  </r>
  <r>
    <n v="160818"/>
    <s v="Morgan Chastain"/>
    <s v="Womens K-45"/>
    <x v="22"/>
    <n v="386"/>
    <n v="7"/>
    <n v="31"/>
    <m/>
  </r>
  <r>
    <n v="160589"/>
    <s v="Megan Holland"/>
    <s v="Womens K-45"/>
    <x v="2"/>
    <n v="385"/>
    <n v="6"/>
    <n v="32"/>
    <m/>
  </r>
  <r>
    <n v="160835"/>
    <s v="Alea Boyd"/>
    <s v="Womens K-45"/>
    <x v="0"/>
    <n v="381"/>
    <n v="6"/>
    <n v="33"/>
    <m/>
  </r>
  <r>
    <n v="160654"/>
    <s v="Madison Grimm"/>
    <s v="Womens K-45"/>
    <x v="4"/>
    <n v="380"/>
    <n v="9"/>
    <n v="34"/>
    <m/>
  </r>
  <r>
    <n v="160800"/>
    <s v="Zeppelyn Fiala"/>
    <s v="Womens K-45"/>
    <x v="16"/>
    <n v="376"/>
    <n v="1"/>
    <n v="35"/>
    <m/>
  </r>
  <r>
    <n v="160740"/>
    <s v="Kate Miller"/>
    <s v="Womens K-45"/>
    <x v="1"/>
    <n v="375"/>
    <n v="5"/>
    <n v="36"/>
    <m/>
  </r>
  <r>
    <n v="160515"/>
    <s v="Kenna Stuart"/>
    <s v="Womens K-45"/>
    <x v="12"/>
    <n v="371"/>
    <n v="4"/>
    <n v="37"/>
    <m/>
  </r>
  <r>
    <n v="160804"/>
    <s v="Leanna Blakeslee"/>
    <s v="Womens K-45"/>
    <x v="12"/>
    <n v="370"/>
    <n v="5"/>
    <n v="38"/>
    <m/>
  </r>
  <r>
    <n v="160732"/>
    <s v="Taylor Oster"/>
    <s v="Womens K-45"/>
    <x v="6"/>
    <n v="363"/>
    <n v="4"/>
    <n v="39"/>
    <m/>
  </r>
  <r>
    <n v="160707"/>
    <s v="Amy Snyder"/>
    <s v="Womens K-45"/>
    <x v="21"/>
    <n v="362"/>
    <n v="2"/>
    <n v="40"/>
    <m/>
  </r>
  <r>
    <n v="160796"/>
    <s v="Abbie Buttry"/>
    <s v="Womens K-45"/>
    <x v="16"/>
    <n v="352"/>
    <n v="2"/>
    <n v="41"/>
    <m/>
  </r>
  <r>
    <n v="160593"/>
    <s v="Anna Lee"/>
    <s v="Womens K-45"/>
    <x v="13"/>
    <n v="350"/>
    <n v="7"/>
    <n v="42"/>
    <m/>
  </r>
  <r>
    <n v="160839"/>
    <s v="Danielle Lake"/>
    <s v="Womens K-45"/>
    <x v="25"/>
    <n v="343"/>
    <n v="2"/>
    <n v="43"/>
    <m/>
  </r>
  <r>
    <n v="160788"/>
    <s v="Kennedy Sumpter"/>
    <s v="Womens K-45"/>
    <x v="4"/>
    <n v="340"/>
    <n v="3"/>
    <n v="44"/>
    <m/>
  </r>
  <r>
    <n v="160199"/>
    <s v="Jeffrey Grubb"/>
    <s v="Hunter"/>
    <x v="1"/>
    <n v="474"/>
    <n v="25"/>
    <n v="1"/>
    <n v="10"/>
  </r>
  <r>
    <n v="160303"/>
    <s v="Taylor Bell"/>
    <s v="Hunter"/>
    <x v="0"/>
    <n v="472"/>
    <n v="25"/>
    <n v="2"/>
    <n v="8"/>
  </r>
  <r>
    <n v="160635"/>
    <s v="Chase Herndon"/>
    <s v="Hunter"/>
    <x v="1"/>
    <n v="457"/>
    <n v="20"/>
    <n v="3"/>
    <n v="6"/>
  </r>
  <r>
    <n v="160544"/>
    <s v="Brandon Durham"/>
    <s v="Hunter"/>
    <x v="4"/>
    <n v="434"/>
    <n v="18"/>
    <n v="4"/>
    <n v="5"/>
  </r>
  <r>
    <n v="160455"/>
    <s v="Shane Adams"/>
    <s v="Hunter"/>
    <x v="10"/>
    <n v="430"/>
    <n v="21"/>
    <n v="5"/>
    <n v="4"/>
  </r>
  <r>
    <n v="160798"/>
    <s v="Clay Dempsy"/>
    <s v="Hunter"/>
    <x v="16"/>
    <n v="430"/>
    <n v="19"/>
    <n v="6"/>
    <n v="3"/>
  </r>
  <r>
    <n v="160542"/>
    <s v="Elliott Cross"/>
    <s v="Hunter"/>
    <x v="4"/>
    <n v="426"/>
    <n v="18"/>
    <n v="7"/>
    <n v="2"/>
  </r>
  <r>
    <n v="160546"/>
    <s v="Hunter Larese"/>
    <s v="Hunter"/>
    <x v="4"/>
    <n v="424"/>
    <n v="18"/>
    <n v="8"/>
    <n v="1"/>
  </r>
  <r>
    <n v="160632"/>
    <s v="Conner Kaufhold"/>
    <s v="Hunter"/>
    <x v="6"/>
    <n v="423"/>
    <n v="20"/>
    <n v="9"/>
    <m/>
  </r>
  <r>
    <n v="160260"/>
    <s v="Silas Ratliff"/>
    <s v="Hunter"/>
    <x v="8"/>
    <n v="422"/>
    <n v="15"/>
    <n v="10"/>
    <m/>
  </r>
  <r>
    <n v="160393"/>
    <s v="Simon Bond"/>
    <s v="Hunter"/>
    <x v="15"/>
    <n v="420"/>
    <n v="14"/>
    <n v="11"/>
    <m/>
  </r>
  <r>
    <n v="160315"/>
    <s v="Evan Mahanna"/>
    <s v="Hunter"/>
    <x v="0"/>
    <n v="419"/>
    <n v="17"/>
    <n v="12"/>
    <m/>
  </r>
  <r>
    <n v="160836"/>
    <s v="Wyatt Burtts"/>
    <s v="Hunter"/>
    <x v="0"/>
    <n v="419"/>
    <n v="16"/>
    <n v="13"/>
    <m/>
  </r>
  <r>
    <n v="160802"/>
    <s v="Hunter Settles"/>
    <s v="Hunter"/>
    <x v="16"/>
    <n v="418"/>
    <n v="17"/>
    <n v="14"/>
    <m/>
  </r>
  <r>
    <n v="160259"/>
    <s v="Kirklin Newsome"/>
    <s v="Hunter"/>
    <x v="8"/>
    <n v="412"/>
    <n v="16"/>
    <n v="15"/>
    <m/>
  </r>
  <r>
    <n v="160400"/>
    <s v="Robert Lawrence IV"/>
    <s v="Hunter"/>
    <x v="15"/>
    <n v="412"/>
    <n v="12"/>
    <n v="16"/>
    <m/>
  </r>
  <r>
    <n v="160873"/>
    <s v="Kayd Lacroix"/>
    <s v="Hunter"/>
    <x v="18"/>
    <n v="409"/>
    <n v="10"/>
    <n v="17"/>
    <m/>
  </r>
  <r>
    <n v="160723"/>
    <s v="Brandon Lowery"/>
    <s v="Hunter"/>
    <x v="3"/>
    <n v="407"/>
    <n v="10"/>
    <n v="18"/>
    <m/>
  </r>
  <r>
    <n v="160653"/>
    <s v="Matthew England"/>
    <s v="Hunter"/>
    <x v="4"/>
    <n v="406"/>
    <n v="12"/>
    <n v="19"/>
    <m/>
  </r>
  <r>
    <n v="160539"/>
    <s v="William Dakota Smith"/>
    <s v="Hunter"/>
    <x v="1"/>
    <n v="404"/>
    <n v="14"/>
    <n v="20"/>
    <m/>
  </r>
  <r>
    <n v="160751"/>
    <s v="Caleb Emrick"/>
    <s v="Hunter"/>
    <x v="8"/>
    <n v="404"/>
    <n v="9"/>
    <n v="21"/>
    <m/>
  </r>
  <r>
    <n v="160869"/>
    <s v="Zach Johnson"/>
    <s v="Hunter"/>
    <x v="18"/>
    <n v="403"/>
    <n v="12"/>
    <n v="22"/>
    <m/>
  </r>
  <r>
    <n v="160736"/>
    <s v="Hunter Edwards"/>
    <s v="Hunter"/>
    <x v="1"/>
    <n v="402"/>
    <n v="11"/>
    <n v="23"/>
    <m/>
  </r>
  <r>
    <n v="160642"/>
    <s v="Christopher Boyd"/>
    <s v="Hunter"/>
    <x v="22"/>
    <n v="402"/>
    <n v="9"/>
    <n v="24"/>
    <m/>
  </r>
  <r>
    <n v="160083"/>
    <s v="Nathan Summerville"/>
    <s v="Hunter"/>
    <x v="15"/>
    <n v="401"/>
    <n v="15"/>
    <n v="25"/>
    <m/>
  </r>
  <r>
    <n v="160713"/>
    <s v="Kye Garver"/>
    <s v="Hunter"/>
    <x v="14"/>
    <n v="397"/>
    <n v="7"/>
    <n v="26"/>
    <m/>
  </r>
  <r>
    <n v="160684"/>
    <s v="Justin Lynn"/>
    <s v="Hunter"/>
    <x v="7"/>
    <n v="396"/>
    <n v="12"/>
    <n v="27"/>
    <m/>
  </r>
  <r>
    <n v="160668"/>
    <s v="Matthew Szczepanski"/>
    <s v="Hunter"/>
    <x v="15"/>
    <n v="396"/>
    <n v="10"/>
    <n v="28"/>
    <m/>
  </r>
  <r>
    <n v="160709"/>
    <s v="Jack Spears"/>
    <s v="Hunter"/>
    <x v="21"/>
    <n v="394"/>
    <n v="10"/>
    <n v="29"/>
    <m/>
  </r>
  <r>
    <n v="160655"/>
    <s v="Coby Hudson"/>
    <s v="Hunter"/>
    <x v="4"/>
    <n v="394"/>
    <n v="9"/>
    <n v="30"/>
    <m/>
  </r>
  <r>
    <n v="160311"/>
    <s v="Dylan Hamilton"/>
    <s v="Hunter"/>
    <x v="0"/>
    <n v="393"/>
    <n v="11"/>
    <n v="31"/>
    <m/>
  </r>
  <r>
    <n v="160720"/>
    <s v="Kegan Burt"/>
    <s v="Hunter"/>
    <x v="3"/>
    <n v="388"/>
    <n v="9"/>
    <n v="32"/>
    <m/>
  </r>
  <r>
    <n v="160613"/>
    <s v="Benjamin Williams"/>
    <s v="Hunter"/>
    <x v="7"/>
    <n v="387"/>
    <n v="7"/>
    <n v="33"/>
    <m/>
  </r>
  <r>
    <n v="160706"/>
    <s v="Hayden Ricks"/>
    <s v="Hunter"/>
    <x v="21"/>
    <n v="382"/>
    <n v="6"/>
    <n v="34"/>
    <m/>
  </r>
  <r>
    <n v="160749"/>
    <s v="Logan Cunningham"/>
    <s v="Hunter"/>
    <x v="8"/>
    <n v="381"/>
    <n v="6"/>
    <n v="35"/>
    <m/>
  </r>
  <r>
    <n v="160725"/>
    <s v="Aubrey Michael"/>
    <s v="Hunter"/>
    <x v="3"/>
    <n v="379"/>
    <n v="5"/>
    <n v="36"/>
    <m/>
  </r>
  <r>
    <n v="160852"/>
    <s v="Walker Wilson"/>
    <s v="Hunter"/>
    <x v="26"/>
    <n v="375"/>
    <n v="7"/>
    <n v="37"/>
    <m/>
  </r>
  <r>
    <n v="160704"/>
    <s v="Isakiel Griffin"/>
    <s v="Hunter"/>
    <x v="21"/>
    <n v="374"/>
    <n v="5"/>
    <n v="38"/>
    <m/>
  </r>
  <r>
    <n v="160714"/>
    <s v="Adrian Ratajczyk"/>
    <s v="Hunter"/>
    <x v="14"/>
    <n v="372"/>
    <n v="3"/>
    <n v="39"/>
    <m/>
  </r>
  <r>
    <n v="160837"/>
    <s v="Nathan Koenig"/>
    <s v="Hunter"/>
    <x v="25"/>
    <n v="369"/>
    <n v="7"/>
    <n v="40"/>
    <m/>
  </r>
  <r>
    <n v="160694"/>
    <s v="Levi Krecklow"/>
    <s v="Hunter"/>
    <x v="24"/>
    <n v="368"/>
    <n v="7"/>
    <n v="41"/>
    <m/>
  </r>
  <r>
    <n v="160666"/>
    <s v="Brandon Dillenbeck"/>
    <s v="Hunter"/>
    <x v="15"/>
    <n v="363"/>
    <n v="7"/>
    <n v="42"/>
    <m/>
  </r>
  <r>
    <n v="160717"/>
    <s v="Tristan Willis"/>
    <s v="Hunter"/>
    <x v="14"/>
    <n v="362"/>
    <n v="3"/>
    <n v="43"/>
    <m/>
  </r>
  <r>
    <n v="160722"/>
    <s v="Joshua Howard"/>
    <s v="Hunter"/>
    <x v="3"/>
    <n v="361"/>
    <n v="5"/>
    <n v="44"/>
    <m/>
  </r>
  <r>
    <n v="160394"/>
    <s v="Alex Smith"/>
    <s v="Hunter"/>
    <x v="2"/>
    <n v="359"/>
    <n v="4"/>
    <n v="45"/>
    <m/>
  </r>
  <r>
    <n v="160813"/>
    <s v="Elijah Bruce"/>
    <s v="Hunter"/>
    <x v="2"/>
    <n v="359"/>
    <n v="1"/>
    <n v="46"/>
    <m/>
  </r>
  <r>
    <n v="160685"/>
    <s v="Harry Rogish"/>
    <s v="Hunter"/>
    <x v="7"/>
    <n v="352"/>
    <n v="2"/>
    <n v="47"/>
    <m/>
  </r>
  <r>
    <n v="160712"/>
    <s v="Tanner Clark"/>
    <s v="Hunter"/>
    <x v="14"/>
    <n v="351"/>
    <n v="3"/>
    <n v="48"/>
    <m/>
  </r>
  <r>
    <n v="160646"/>
    <s v="Colby Mc Clain"/>
    <s v="Hunter"/>
    <x v="22"/>
    <n v="348"/>
    <n v="1"/>
    <n v="49"/>
    <m/>
  </r>
  <r>
    <n v="160672"/>
    <s v="Bradley Mc Brayer"/>
    <s v="Hunter"/>
    <x v="9"/>
    <n v="341"/>
    <n v="3"/>
    <n v="50"/>
    <m/>
  </r>
  <r>
    <n v="160667"/>
    <s v="Matthew Stungis"/>
    <s v="Hunter"/>
    <x v="15"/>
    <n v="340"/>
    <n v="2"/>
    <n v="51"/>
    <m/>
  </r>
  <r>
    <n v="160824"/>
    <s v="Garrett Blair"/>
    <s v="Hunter"/>
    <x v="13"/>
    <n v="339"/>
    <n v="3"/>
    <n v="52"/>
    <m/>
  </r>
  <r>
    <n v="160692"/>
    <s v="Colby Harris"/>
    <s v="Hunter"/>
    <x v="24"/>
    <n v="328"/>
    <n v="2"/>
    <n v="53"/>
    <m/>
  </r>
  <r>
    <n v="160827"/>
    <s v="Matthew Hargrove"/>
    <s v="Hunter"/>
    <x v="13"/>
    <n v="325"/>
    <n v="4"/>
    <n v="54"/>
    <m/>
  </r>
  <r>
    <n v="160825"/>
    <s v="Parker Doolin"/>
    <s v="Hunter"/>
    <x v="13"/>
    <n v="323"/>
    <n v="2"/>
    <n v="55"/>
    <m/>
  </r>
  <r>
    <n v="160663"/>
    <s v="Tanner May"/>
    <s v="Hunter"/>
    <x v="12"/>
    <n v="291"/>
    <n v="5"/>
    <n v="56"/>
    <m/>
  </r>
  <r>
    <n v="160577"/>
    <s v="Alex Murrell"/>
    <s v="Hunter"/>
    <x v="17"/>
    <n v="288"/>
    <n v="0"/>
    <n v="57"/>
    <m/>
  </r>
  <r>
    <n v="160876"/>
    <s v="Wyatt Riggle"/>
    <s v="Hunter"/>
    <x v="18"/>
    <n v="282"/>
    <n v="3"/>
    <n v="58"/>
    <m/>
  </r>
  <r>
    <n v="160699"/>
    <s v="Gavin Malloy"/>
    <s v="Hunter"/>
    <x v="23"/>
    <n v="276"/>
    <n v="0"/>
    <n v="59"/>
    <m/>
  </r>
  <r>
    <n v="160870"/>
    <s v="Ryan Smith"/>
    <s v="Hunter"/>
    <x v="17"/>
    <n v="156"/>
    <n v="0"/>
    <n v="60"/>
    <m/>
  </r>
  <r>
    <n v="160541"/>
    <s v="Madison Cox"/>
    <s v="Womens Hunter Elite"/>
    <x v="4"/>
    <n v="456"/>
    <n v="17"/>
    <n v="1"/>
    <n v="10"/>
  </r>
  <r>
    <n v="160554"/>
    <s v="Kaitlyn Shields"/>
    <s v="Womens Hunter Elite"/>
    <x v="4"/>
    <n v="450"/>
    <n v="17"/>
    <n v="2"/>
    <n v="8"/>
  </r>
  <r>
    <n v="160305"/>
    <s v="Courtney Blevens"/>
    <s v="Womens Hunter Elite"/>
    <x v="0"/>
    <n v="448"/>
    <n v="15"/>
    <n v="3"/>
    <n v="6"/>
  </r>
  <r>
    <n v="160759"/>
    <s v="Kynsley Redmon"/>
    <s v="Womens Hunter Elite"/>
    <x v="8"/>
    <n v="418"/>
    <n v="12"/>
    <n v="4"/>
    <n v="5"/>
  </r>
  <r>
    <n v="160803"/>
    <s v="Jalyn Shoemaker"/>
    <s v="Womens Hunter Elite"/>
    <x v="16"/>
    <n v="411"/>
    <n v="14"/>
    <n v="5"/>
    <n v="4"/>
  </r>
  <r>
    <n v="160195"/>
    <s v="Kassidy Farris"/>
    <s v="Womens Hunter Elite"/>
    <x v="1"/>
    <n v="411"/>
    <n v="13"/>
    <n v="6"/>
    <n v="3"/>
  </r>
  <r>
    <n v="160643"/>
    <s v="Phenix Crews"/>
    <s v="Womens Hunter Elite"/>
    <x v="22"/>
    <n v="410"/>
    <n v="14"/>
    <n v="7"/>
    <n v="2"/>
  </r>
  <r>
    <n v="160853"/>
    <s v="Aunika Selch"/>
    <s v="Womens Hunter Elite"/>
    <x v="0"/>
    <n v="403"/>
    <n v="14"/>
    <n v="8"/>
    <n v="1"/>
  </r>
  <r>
    <n v="160468"/>
    <s v="Anna Krampe"/>
    <s v="Womens Hunter Elite"/>
    <x v="0"/>
    <n v="403"/>
    <n v="12"/>
    <n v="9"/>
    <m/>
  </r>
  <r>
    <n v="160493"/>
    <s v="Brooke Fannin"/>
    <s v="Womens Hunter Elite"/>
    <x v="8"/>
    <n v="398"/>
    <n v="10"/>
    <n v="10"/>
    <m/>
  </r>
  <r>
    <n v="160461"/>
    <s v="Marissa Fullard"/>
    <s v="Womens Hunter Elite"/>
    <x v="19"/>
    <n v="398"/>
    <n v="9"/>
    <n v="11"/>
    <m/>
  </r>
  <r>
    <n v="160742"/>
    <s v="Ela Smallacombe"/>
    <s v="Womens Hunter Elite"/>
    <x v="1"/>
    <n v="398"/>
    <n v="8"/>
    <n v="12"/>
    <m/>
  </r>
  <r>
    <n v="160787"/>
    <s v="Julia Shepherd"/>
    <s v="Womens Hunter Elite"/>
    <x v="4"/>
    <n v="398"/>
    <n v="6"/>
    <n v="13"/>
    <m/>
  </r>
  <r>
    <n v="160750"/>
    <s v="Emily Dendinger"/>
    <s v="Womens Hunter Elite"/>
    <x v="8"/>
    <n v="397"/>
    <n v="7"/>
    <n v="14"/>
    <m/>
  </r>
  <r>
    <n v="160781"/>
    <s v="Danielle Mullis"/>
    <s v="Womens Hunter Elite"/>
    <x v="4"/>
    <n v="394"/>
    <n v="11"/>
    <n v="15"/>
    <m/>
  </r>
  <r>
    <n v="160789"/>
    <s v="Abigail Tackett"/>
    <s v="Womens Hunter Elite"/>
    <x v="4"/>
    <n v="391"/>
    <n v="6"/>
    <n v="16"/>
    <m/>
  </r>
  <r>
    <n v="160770"/>
    <s v="Morgan Bussert"/>
    <s v="Womens Hunter Elite"/>
    <x v="4"/>
    <n v="390"/>
    <n v="6"/>
    <n v="17"/>
    <m/>
  </r>
  <r>
    <n v="160778"/>
    <s v="Hollyann Lewis"/>
    <s v="Womens Hunter Elite"/>
    <x v="4"/>
    <n v="389"/>
    <n v="11"/>
    <n v="18"/>
    <m/>
  </r>
  <r>
    <n v="160755"/>
    <s v="Natalie Holton"/>
    <s v="Womens Hunter Elite"/>
    <x v="8"/>
    <n v="388"/>
    <n v="7"/>
    <n v="19"/>
    <m/>
  </r>
  <r>
    <n v="160196"/>
    <s v="Molly Gawedzinski"/>
    <s v="Womens Hunter Elite"/>
    <x v="1"/>
    <n v="387"/>
    <n v="10"/>
    <n v="20"/>
    <m/>
  </r>
  <r>
    <n v="160696"/>
    <s v="Ryley Schaub"/>
    <s v="Womens Hunter Elite"/>
    <x v="24"/>
    <n v="386"/>
    <n v="7"/>
    <n v="21"/>
    <m/>
  </r>
  <r>
    <n v="160620"/>
    <s v="Anna Carraway"/>
    <s v="Womens Hunter Elite"/>
    <x v="21"/>
    <n v="385"/>
    <n v="9"/>
    <n v="22"/>
    <m/>
  </r>
  <r>
    <n v="160522"/>
    <s v="Ashley Poe"/>
    <s v="Womens Hunter Elite"/>
    <x v="3"/>
    <n v="380"/>
    <n v="4"/>
    <n v="23"/>
    <m/>
  </r>
  <r>
    <n v="160756"/>
    <s v="Sophia Hunziger"/>
    <s v="Womens Hunter Elite"/>
    <x v="8"/>
    <n v="377"/>
    <n v="4"/>
    <n v="24"/>
    <m/>
  </r>
  <r>
    <n v="160697"/>
    <s v="Sydney Weber"/>
    <s v="Womens Hunter Elite"/>
    <x v="24"/>
    <n v="375"/>
    <n v="3"/>
    <n v="25"/>
    <m/>
  </r>
  <r>
    <n v="160122"/>
    <s v="Susan Riles"/>
    <s v="Womens Hunter Elite"/>
    <x v="9"/>
    <n v="373"/>
    <n v="6"/>
    <n v="26"/>
    <m/>
  </r>
  <r>
    <n v="160451"/>
    <s v="Alexis Abbott"/>
    <s v="Womens Hunter Elite"/>
    <x v="0"/>
    <n v="373"/>
    <n v="1"/>
    <n v="27"/>
    <m/>
  </r>
  <r>
    <n v="160482"/>
    <s v="Kathryn Freeman"/>
    <s v="Womens Hunter Elite"/>
    <x v="21"/>
    <n v="370"/>
    <n v="6"/>
    <n v="28"/>
    <m/>
  </r>
  <r>
    <n v="160777"/>
    <s v="Makenna Lanham"/>
    <s v="Womens Hunter Elite"/>
    <x v="4"/>
    <n v="369"/>
    <n v="6"/>
    <n v="29"/>
    <m/>
  </r>
  <r>
    <n v="160862"/>
    <s v="Victoria Johnson"/>
    <s v="Womens Hunter Elite"/>
    <x v="27"/>
    <n v="368"/>
    <n v="5"/>
    <n v="30"/>
    <m/>
  </r>
  <r>
    <n v="160705"/>
    <s v="Emilia Miceli"/>
    <s v="Womens Hunter Elite"/>
    <x v="21"/>
    <n v="367"/>
    <n v="6"/>
    <n v="31"/>
    <m/>
  </r>
  <r>
    <n v="160688"/>
    <s v="Natalie Akers"/>
    <s v="Womens Hunter Elite"/>
    <x v="24"/>
    <n v="365"/>
    <n v="5"/>
    <n v="32"/>
    <m/>
  </r>
  <r>
    <n v="160822"/>
    <s v="Hannah Williamson"/>
    <s v="Womens Hunter Elite"/>
    <x v="28"/>
    <n v="363"/>
    <n v="2"/>
    <n v="33"/>
    <m/>
  </r>
  <r>
    <n v="160636"/>
    <s v="Savannah King"/>
    <s v="Womens Hunter Elite"/>
    <x v="1"/>
    <n v="358"/>
    <n v="5"/>
    <n v="34"/>
    <m/>
  </r>
  <r>
    <n v="160726"/>
    <s v="Kylie Mosby"/>
    <s v="Womens Hunter Elite"/>
    <x v="3"/>
    <n v="357"/>
    <n v="3"/>
    <n v="35"/>
    <m/>
  </r>
  <r>
    <n v="160290"/>
    <s v="Savannah Frye"/>
    <s v="Womens Hunter Elite"/>
    <x v="28"/>
    <n v="356"/>
    <n v="3"/>
    <n v="36"/>
    <m/>
  </r>
  <r>
    <n v="160840"/>
    <s v="Bailey Elam"/>
    <s v="Womens Hunter Elite"/>
    <x v="0"/>
    <n v="351"/>
    <n v="3"/>
    <n v="37"/>
    <m/>
  </r>
  <r>
    <n v="160811"/>
    <s v="Deanna Anderson"/>
    <s v="Womens Hunter Elite"/>
    <x v="2"/>
    <n v="351"/>
    <n v="2"/>
    <n v="38"/>
    <m/>
  </r>
  <r>
    <n v="160686"/>
    <s v="Grace Wahl"/>
    <s v="Womens Hunter Elite"/>
    <x v="7"/>
    <n v="350"/>
    <n v="8"/>
    <n v="39"/>
    <m/>
  </r>
  <r>
    <n v="160644"/>
    <s v="Mary Flynn"/>
    <s v="Womens Hunter Elite"/>
    <x v="22"/>
    <n v="350"/>
    <n v="3"/>
    <n v="40"/>
    <m/>
  </r>
  <r>
    <n v="160703"/>
    <s v="Ann Dean"/>
    <s v="Womens Hunter Elite"/>
    <x v="21"/>
    <n v="349"/>
    <n v="5"/>
    <n v="41"/>
    <m/>
  </r>
  <r>
    <n v="160559"/>
    <s v="Blakely Logsdon"/>
    <s v="Womens Hunter Elite"/>
    <x v="7"/>
    <n v="346"/>
    <n v="3"/>
    <n v="42"/>
    <m/>
  </r>
  <r>
    <n v="160801"/>
    <s v="Sara Harrell"/>
    <s v="Womens Hunter Elite"/>
    <x v="16"/>
    <n v="345"/>
    <n v="9"/>
    <n v="43"/>
    <m/>
  </r>
  <r>
    <n v="160675"/>
    <s v="Makayla Gearheart"/>
    <s v="Womens Hunter Elite"/>
    <x v="10"/>
    <n v="345"/>
    <n v="1"/>
    <n v="44"/>
    <m/>
  </r>
  <r>
    <n v="160398"/>
    <s v="Brooklyn Mays"/>
    <s v="Womens Hunter Elite"/>
    <x v="2"/>
    <n v="337"/>
    <n v="2"/>
    <n v="45"/>
    <m/>
  </r>
  <r>
    <n v="160673"/>
    <s v="Aleiga Mc Donald"/>
    <s v="Womens Hunter Elite"/>
    <x v="9"/>
    <n v="333"/>
    <n v="5"/>
    <n v="46"/>
    <m/>
  </r>
  <r>
    <n v="160737"/>
    <s v="Mikayla Grubb"/>
    <s v="Womens Hunter Elite"/>
    <x v="1"/>
    <n v="327"/>
    <n v="4"/>
    <n v="47"/>
    <m/>
  </r>
  <r>
    <n v="160807"/>
    <s v="Rebekah Corbin"/>
    <s v="Womens Hunter Elite"/>
    <x v="12"/>
    <n v="325"/>
    <n v="4"/>
    <n v="48"/>
    <m/>
  </r>
  <r>
    <n v="160826"/>
    <s v="Shyann Hames"/>
    <s v="Womens Hunter Elite"/>
    <x v="13"/>
    <n v="318"/>
    <n v="0"/>
    <n v="49"/>
    <m/>
  </r>
  <r>
    <n v="160861"/>
    <s v="Kassidy Evans"/>
    <s v="Womens Hunter Elite"/>
    <x v="27"/>
    <n v="317"/>
    <n v="4"/>
    <n v="50"/>
    <m/>
  </r>
  <r>
    <n v="160292"/>
    <s v="Marianna Melgoza"/>
    <s v="Womens Hunter Elite"/>
    <x v="28"/>
    <n v="317"/>
    <n v="2"/>
    <n v="51"/>
    <m/>
  </r>
  <r>
    <n v="160691"/>
    <s v="Emma Davis"/>
    <s v="Womens Hunter Elite"/>
    <x v="24"/>
    <n v="316"/>
    <n v="2"/>
    <n v="52"/>
    <m/>
  </r>
  <r>
    <n v="160496"/>
    <s v="Brianna Carroll"/>
    <s v="Womens Hunter Elite"/>
    <x v="27"/>
    <n v="309"/>
    <n v="2"/>
    <n v="53"/>
    <m/>
  </r>
  <r>
    <n v="160687"/>
    <s v="Jessica Welty"/>
    <s v="Womens Hunter Elite"/>
    <x v="7"/>
    <n v="306"/>
    <n v="1"/>
    <n v="54"/>
    <m/>
  </r>
  <r>
    <n v="160866"/>
    <s v="Paige Emory"/>
    <s v="Womens Hunter Elite"/>
    <x v="18"/>
    <n v="302"/>
    <n v="4"/>
    <n v="55"/>
    <m/>
  </r>
  <r>
    <n v="160700"/>
    <s v="Mary-Claire Reece"/>
    <s v="Womens Hunter Elite"/>
    <x v="23"/>
    <n v="302"/>
    <n v="0"/>
    <n v="56"/>
    <m/>
  </r>
  <r>
    <n v="160806"/>
    <s v="Jaylyn Bridgman"/>
    <s v="Womens Hunter Elite"/>
    <x v="12"/>
    <n v="291"/>
    <n v="0"/>
    <n v="57"/>
    <m/>
  </r>
  <r>
    <n v="160863"/>
    <s v="Ashley Allen"/>
    <s v="Womens Hunter Elite"/>
    <x v="18"/>
    <n v="268"/>
    <n v="2"/>
    <n v="58"/>
    <m/>
  </r>
  <r>
    <n v="160829"/>
    <s v="Marissa Logan"/>
    <s v="Womens Hunter Elite"/>
    <x v="13"/>
    <n v="267"/>
    <n v="1"/>
    <n v="59"/>
    <m/>
  </r>
  <r>
    <n v="160831"/>
    <s v="Jessica Badgett"/>
    <s v="Womens Hunter Elite"/>
    <x v="25"/>
    <n v="264"/>
    <n v="2"/>
    <n v="60"/>
    <m/>
  </r>
  <r>
    <n v="160724"/>
    <s v="Mayson Mc Dowell"/>
    <s v="Womens Hunter Elite"/>
    <x v="3"/>
    <n v="260"/>
    <n v="0"/>
    <n v="61"/>
    <m/>
  </r>
  <r>
    <n v="160874"/>
    <s v="Katerina Nichols"/>
    <s v="Womens Hunter Elite"/>
    <x v="18"/>
    <n v="239"/>
    <n v="0"/>
    <n v="62"/>
    <m/>
  </r>
  <r>
    <n v="160865"/>
    <s v="Bridget Aycock"/>
    <s v="Womens Hunter Elite"/>
    <x v="17"/>
    <n v="232"/>
    <n v="1"/>
    <n v="63"/>
    <m/>
  </r>
  <r>
    <n v="160857"/>
    <s v="Elizabeth Ashcraft"/>
    <s v="Womens Hunter Elite"/>
    <x v="27"/>
    <n v="205"/>
    <n v="0"/>
    <n v="64"/>
    <m/>
  </r>
  <r>
    <n v="160871"/>
    <s v="Sydney Joseph"/>
    <s v="Womens Hunter Elite"/>
    <x v="18"/>
    <n v="193"/>
    <n v="0"/>
    <n v="65"/>
    <m/>
  </r>
  <r>
    <n v="160816"/>
    <s v="Johana Romero"/>
    <s v="Womens Hunter Elite"/>
    <x v="2"/>
    <n v="175"/>
    <n v="0"/>
    <n v="66"/>
    <m/>
  </r>
  <r>
    <n v="160820"/>
    <s v="Faith Riley"/>
    <s v="Womens Hunter Elite"/>
    <x v="22"/>
    <n v="111"/>
    <n v="1"/>
    <n v="67"/>
    <m/>
  </r>
  <r>
    <n v="160875"/>
    <s v="Daniel Schell"/>
    <s v="Barebow Recurve"/>
    <x v="29"/>
    <n v="380"/>
    <n v="2"/>
    <n v="1"/>
    <n v="10"/>
  </r>
  <r>
    <n v="160227"/>
    <s v="Jeremiah Jones"/>
    <s v="Barebow Recurve"/>
    <x v="24"/>
    <n v="362"/>
    <n v="5"/>
    <n v="3"/>
    <n v="6"/>
  </r>
  <r>
    <n v="160251"/>
    <s v="Mason Hess"/>
    <s v="Barebow Recurve"/>
    <x v="8"/>
    <n v="364"/>
    <n v="4"/>
    <n v="2"/>
    <n v="8"/>
  </r>
  <r>
    <n v="160310"/>
    <s v="Hunter Current"/>
    <s v="Barebow Recurve"/>
    <x v="0"/>
    <n v="349"/>
    <n v="0"/>
    <n v="4"/>
    <n v="5"/>
  </r>
  <r>
    <n v="160671"/>
    <s v="Gentry Mackinnley"/>
    <s v="Barebow Recurve"/>
    <x v="9"/>
    <n v="343"/>
    <n v="4"/>
    <n v="5"/>
    <n v="4"/>
  </r>
  <r>
    <n v="160792"/>
    <s v="Tyler Woosley"/>
    <s v="Barebow Recurve"/>
    <x v="4"/>
    <n v="327"/>
    <n v="3"/>
    <n v="6"/>
    <n v="3"/>
  </r>
  <r>
    <n v="160651"/>
    <s v="Elijah Crawford"/>
    <s v="Barebow Recurve"/>
    <x v="4"/>
    <n v="323"/>
    <n v="4"/>
    <n v="7"/>
    <n v="2"/>
  </r>
  <r>
    <n v="160132"/>
    <s v="Thomas Olson"/>
    <s v="Barebow Recurve"/>
    <x v="8"/>
    <n v="319"/>
    <n v="1"/>
    <n v="8"/>
    <n v="1"/>
  </r>
  <r>
    <n v="160135"/>
    <s v="Darren Bearde"/>
    <s v="Barebow Recurve"/>
    <x v="19"/>
    <n v="318"/>
    <n v="2"/>
    <n v="9"/>
    <m/>
  </r>
  <r>
    <n v="160130"/>
    <s v="James Hughes"/>
    <s v="Barebow Recurve"/>
    <x v="10"/>
    <n v="315"/>
    <n v="4"/>
    <n v="10"/>
    <m/>
  </r>
  <r>
    <n v="160681"/>
    <s v="Matthew Hale"/>
    <s v="Barebow Recurve"/>
    <x v="7"/>
    <n v="312"/>
    <n v="1"/>
    <n v="11"/>
    <m/>
  </r>
  <r>
    <n v="160545"/>
    <s v="Bradley Faulkner"/>
    <s v="Barebow Recurve"/>
    <x v="4"/>
    <n v="311"/>
    <n v="2"/>
    <n v="12"/>
    <m/>
  </r>
  <r>
    <n v="160640"/>
    <s v="Johnathan Stanley"/>
    <s v="Barebow Recurve"/>
    <x v="1"/>
    <n v="302"/>
    <n v="1"/>
    <n v="13"/>
    <m/>
  </r>
  <r>
    <n v="160838"/>
    <s v="Jacob Cook"/>
    <s v="Barebow Recurve"/>
    <x v="0"/>
    <n v="295"/>
    <n v="0"/>
    <n v="14"/>
    <m/>
  </r>
  <r>
    <n v="160734"/>
    <s v="Kyle Coffey"/>
    <s v="Barebow Recurve"/>
    <x v="1"/>
    <n v="290"/>
    <n v="1"/>
    <n v="15"/>
    <m/>
  </r>
  <r>
    <n v="160780"/>
    <s v="Jonathan Morris"/>
    <s v="Barebow Recurve"/>
    <x v="4"/>
    <n v="288"/>
    <n v="0"/>
    <n v="16"/>
    <m/>
  </r>
  <r>
    <n v="160639"/>
    <s v="John Rose"/>
    <s v="Barebow Recurve"/>
    <x v="1"/>
    <n v="286"/>
    <n v="3"/>
    <n v="17"/>
    <m/>
  </r>
  <r>
    <n v="160783"/>
    <s v="Ty Pennington"/>
    <s v="Barebow Recurve"/>
    <x v="4"/>
    <n v="286"/>
    <n v="1"/>
    <n v="18"/>
    <m/>
  </r>
  <r>
    <n v="160733"/>
    <s v="Wallace Woodlief"/>
    <s v="Barebow Recurve"/>
    <x v="6"/>
    <n v="285"/>
    <n v="2"/>
    <n v="19"/>
    <m/>
  </r>
  <r>
    <n v="160656"/>
    <s v="Alexander Legg"/>
    <s v="Barebow Recurve"/>
    <x v="4"/>
    <n v="266"/>
    <n v="2"/>
    <n v="20"/>
    <m/>
  </r>
  <r>
    <n v="160508"/>
    <s v="Jacob Suffridge"/>
    <s v="Barebow Recurve"/>
    <x v="8"/>
    <n v="265"/>
    <n v="1"/>
    <n v="21"/>
    <m/>
  </r>
  <r>
    <n v="160868"/>
    <s v="Robert Morgan"/>
    <s v="Barebow Recurve"/>
    <x v="17"/>
    <n v="264"/>
    <n v="1"/>
    <n v="22"/>
    <m/>
  </r>
  <r>
    <n v="160854"/>
    <s v="Brandon Woodward"/>
    <s v="Barebow Recurve"/>
    <x v="26"/>
    <n v="252"/>
    <n v="0"/>
    <n v="23"/>
    <m/>
  </r>
  <r>
    <n v="160615"/>
    <s v="Jordan Elam"/>
    <s v="Barebow Recurve"/>
    <x v="0"/>
    <n v="245"/>
    <n v="0"/>
    <n v="24"/>
    <m/>
  </r>
  <r>
    <n v="160817"/>
    <s v="Colin Harris"/>
    <s v="Barebow Recurve"/>
    <x v="28"/>
    <n v="228"/>
    <n v="1"/>
    <n v="25"/>
    <m/>
  </r>
  <r>
    <n v="160845"/>
    <s v="Sriram Kalathoor"/>
    <s v="Barebow Recurve"/>
    <x v="26"/>
    <n v="183"/>
    <n v="0"/>
    <n v="26"/>
    <m/>
  </r>
  <r>
    <n v="160814"/>
    <s v="Trenton Cowles"/>
    <s v="Olympic Recurve"/>
    <x v="6"/>
    <n v="466"/>
    <n v="21"/>
    <n v="1"/>
    <n v="10"/>
  </r>
  <r>
    <n v="160244"/>
    <s v="Aric Clements"/>
    <s v="Olympic Recurve"/>
    <x v="8"/>
    <n v="464"/>
    <n v="19"/>
    <n v="2"/>
    <n v="8"/>
  </r>
  <r>
    <n v="160233"/>
    <s v="Jacob Valentini"/>
    <s v="Olympic Recurve"/>
    <x v="4"/>
    <n v="447"/>
    <n v="21"/>
    <n v="3"/>
    <n v="6"/>
  </r>
  <r>
    <n v="160815"/>
    <s v="Alex Gilliam"/>
    <s v="Olympic Recurve"/>
    <x v="6"/>
    <n v="422"/>
    <n v="15"/>
    <n v="4"/>
    <n v="5"/>
  </r>
  <r>
    <n v="160477"/>
    <s v="T Sanchez"/>
    <s v="Olympic Recurve"/>
    <x v="0"/>
    <n v="412"/>
    <n v="10"/>
    <n v="5"/>
    <n v="4"/>
  </r>
  <r>
    <n v="160308"/>
    <s v="Gabriel Crenshaw"/>
    <s v="Olympic Recurve"/>
    <x v="0"/>
    <n v="403"/>
    <n v="11"/>
    <n v="6"/>
    <n v="3"/>
  </r>
  <r>
    <n v="160147"/>
    <s v="Roger Hermosilla"/>
    <s v="Olympic Recurve"/>
    <x v="19"/>
    <n v="392"/>
    <n v="9"/>
    <n v="7"/>
    <n v="2"/>
  </r>
  <r>
    <n v="160761"/>
    <s v="Kyle Sturgill"/>
    <s v="Olympic Recurve"/>
    <x v="8"/>
    <n v="388"/>
    <n v="6"/>
    <n v="8"/>
    <n v="1"/>
  </r>
  <r>
    <n v="160772"/>
    <s v="Reed Goodpaster"/>
    <s v="Olympic Recurve"/>
    <x v="4"/>
    <n v="387"/>
    <n v="5"/>
    <n v="9"/>
    <m/>
  </r>
  <r>
    <n v="160462"/>
    <s v="Christian Blair"/>
    <s v="Olympic Recurve"/>
    <x v="0"/>
    <n v="370"/>
    <n v="0"/>
    <n v="10"/>
    <m/>
  </r>
  <r>
    <n v="160757"/>
    <s v="Foster Jones"/>
    <s v="Olympic Recurve"/>
    <x v="8"/>
    <n v="368"/>
    <n v="6"/>
    <n v="11"/>
    <m/>
  </r>
  <r>
    <n v="160616"/>
    <s v="Hunter Reading"/>
    <s v="Olympic Recurve"/>
    <x v="0"/>
    <n v="359"/>
    <n v="3"/>
    <n v="12"/>
    <m/>
  </r>
  <r>
    <n v="160247"/>
    <s v="Ethan Francis"/>
    <s v="Olympic Recurve"/>
    <x v="8"/>
    <n v="356"/>
    <n v="3"/>
    <n v="13"/>
    <m/>
  </r>
  <r>
    <n v="160680"/>
    <s v="Samuel Deel"/>
    <s v="Olympic Recurve"/>
    <x v="7"/>
    <n v="349"/>
    <n v="4"/>
    <n v="14"/>
    <m/>
  </r>
  <r>
    <n v="160851"/>
    <s v="Samuel Pfliger"/>
    <s v="Olympic Recurve"/>
    <x v="26"/>
    <n v="337"/>
    <n v="4"/>
    <n v="15"/>
    <m/>
  </r>
  <r>
    <n v="160771"/>
    <s v="Robert Gillette"/>
    <s v="Olympic Recurve"/>
    <x v="4"/>
    <n v="336"/>
    <n v="1"/>
    <n v="16"/>
    <m/>
  </r>
  <r>
    <n v="160794"/>
    <s v="Orrin Bromm"/>
    <s v="Olympic Recurve"/>
    <x v="16"/>
    <n v="283"/>
    <n v="2"/>
    <n v="17"/>
    <m/>
  </r>
  <r>
    <n v="160752"/>
    <s v="Kay Falter"/>
    <s v="Womens Barebow Recurve"/>
    <x v="8"/>
    <n v="371"/>
    <n v="11"/>
    <n v="1"/>
    <n v="10"/>
  </r>
  <r>
    <n v="160747"/>
    <s v="Allison Collinsworth"/>
    <s v="Womens Barebow Recurve"/>
    <x v="8"/>
    <n v="361"/>
    <n v="3"/>
    <n v="2"/>
    <n v="8"/>
  </r>
  <r>
    <n v="160773"/>
    <s v="Sierra Gray"/>
    <s v="Womens Barebow Recurve"/>
    <x v="4"/>
    <n v="348"/>
    <n v="1"/>
    <n v="3"/>
    <n v="6"/>
  </r>
  <r>
    <n v="160470"/>
    <s v="Britney Mc Carthy"/>
    <s v="Womens Barebow Recurve"/>
    <x v="0"/>
    <n v="329"/>
    <n v="3"/>
    <n v="4"/>
    <n v="5"/>
  </r>
  <r>
    <n v="160730"/>
    <s v="Brooke Dew"/>
    <s v="Womens Barebow Recurve"/>
    <x v="6"/>
    <n v="323"/>
    <n v="3"/>
    <n v="5"/>
    <n v="4"/>
  </r>
  <r>
    <n v="160764"/>
    <s v="Emma Terry"/>
    <s v="Womens Barebow Recurve"/>
    <x v="8"/>
    <n v="316"/>
    <n v="2"/>
    <n v="6"/>
    <n v="3"/>
  </r>
  <r>
    <n v="160445"/>
    <s v="Rebecca Jones"/>
    <s v="Womens Barebow Recurve"/>
    <x v="10"/>
    <n v="316"/>
    <n v="1"/>
    <n v="7"/>
    <n v="2"/>
  </r>
  <r>
    <n v="160846"/>
    <s v="Sarah Mc Carthy"/>
    <s v="Womens Barebow Recurve"/>
    <x v="0"/>
    <n v="313"/>
    <n v="1"/>
    <n v="8"/>
    <n v="1"/>
  </r>
  <r>
    <n v="160254"/>
    <s v="Katie Karr"/>
    <s v="Womens Barebow Recurve"/>
    <x v="4"/>
    <n v="306"/>
    <n v="4"/>
    <n v="9"/>
    <m/>
  </r>
  <r>
    <n v="160124"/>
    <s v="Debby Berardi"/>
    <s v="Womens Barebow Recurve"/>
    <x v="10"/>
    <n v="285"/>
    <n v="3"/>
    <n v="10"/>
    <m/>
  </r>
  <r>
    <n v="160779"/>
    <s v="Micah Mc David"/>
    <s v="Womens Barebow Recurve"/>
    <x v="4"/>
    <n v="278"/>
    <n v="3"/>
    <n v="11"/>
    <m/>
  </r>
  <r>
    <n v="160674"/>
    <s v="Haley Cantrell"/>
    <s v="Womens Barebow Recurve"/>
    <x v="10"/>
    <n v="278"/>
    <n v="2"/>
    <n v="12"/>
    <m/>
  </r>
  <r>
    <n v="160319"/>
    <s v="Casey Stickfort"/>
    <s v="Womens Barebow Recurve"/>
    <x v="0"/>
    <n v="278"/>
    <n v="0"/>
    <n v="13"/>
    <m/>
  </r>
  <r>
    <n v="160483"/>
    <s v="Alexandria Harris"/>
    <s v="Womens Barebow Recurve"/>
    <x v="21"/>
    <n v="265"/>
    <n v="0"/>
    <n v="14"/>
    <m/>
  </r>
  <r>
    <n v="160841"/>
    <s v="Felicia Rapp"/>
    <s v="Womens Barebow Recurve"/>
    <x v="25"/>
    <n v="264"/>
    <n v="3"/>
    <n v="15"/>
    <m/>
  </r>
  <r>
    <n v="160715"/>
    <s v="Grace Schnitkey"/>
    <s v="Womens Barebow Recurve"/>
    <x v="14"/>
    <n v="264"/>
    <n v="2"/>
    <n v="16"/>
    <m/>
  </r>
  <r>
    <n v="160849"/>
    <s v="Allison Lloyd"/>
    <s v="Womens Barebow Recurve"/>
    <x v="26"/>
    <n v="251"/>
    <n v="0"/>
    <n v="17"/>
    <m/>
  </r>
  <r>
    <n v="160748"/>
    <s v="Emily Crum"/>
    <s v="Womens Barebow Recurve"/>
    <x v="8"/>
    <n v="250"/>
    <n v="0"/>
    <n v="18"/>
    <m/>
  </r>
  <r>
    <n v="160738"/>
    <s v="Meranda Huff"/>
    <s v="Womens Barebow Recurve"/>
    <x v="1"/>
    <n v="249"/>
    <n v="1"/>
    <n v="19"/>
    <m/>
  </r>
  <r>
    <n v="160619"/>
    <s v="Gracie Wells"/>
    <s v="Womens Barebow Recurve"/>
    <x v="0"/>
    <n v="240"/>
    <n v="0"/>
    <n v="20"/>
    <m/>
  </r>
  <r>
    <n v="160769"/>
    <s v="Makaylee Branham"/>
    <s v="Womens Barebow Recurve"/>
    <x v="4"/>
    <n v="237"/>
    <n v="0"/>
    <n v="21"/>
    <m/>
  </r>
  <r>
    <n v="160677"/>
    <s v="Kayla Cassady"/>
    <s v="Womens Barebow Recurve"/>
    <x v="7"/>
    <n v="236"/>
    <n v="0"/>
    <n v="22"/>
    <m/>
  </r>
  <r>
    <n v="160774"/>
    <s v="Camillia Gregory"/>
    <s v="Womens Barebow Recurve"/>
    <x v="4"/>
    <n v="229"/>
    <n v="0"/>
    <n v="23"/>
    <m/>
  </r>
  <r>
    <n v="160678"/>
    <s v="Lily Coddington"/>
    <s v="Womens Barebow Recurve"/>
    <x v="7"/>
    <n v="228"/>
    <n v="1"/>
    <n v="24"/>
    <m/>
  </r>
  <r>
    <n v="160819"/>
    <s v="Breanna Miles"/>
    <s v="Womens Barebow Recurve"/>
    <x v="28"/>
    <n v="224"/>
    <n v="2"/>
    <n v="25"/>
    <m/>
  </r>
  <r>
    <n v="160695"/>
    <s v="Hadley Magruder"/>
    <s v="Womens Barebow Recurve"/>
    <x v="24"/>
    <n v="224"/>
    <n v="1"/>
    <n v="26"/>
    <m/>
  </r>
  <r>
    <n v="160234"/>
    <s v="Kimberley Wheat"/>
    <s v="Womens Barebow Recurve"/>
    <x v="4"/>
    <n v="223"/>
    <n v="1"/>
    <n v="27"/>
    <m/>
  </r>
  <r>
    <n v="160729"/>
    <s v="Kaylee Willett"/>
    <s v="Womens Barebow Recurve"/>
    <x v="3"/>
    <n v="221"/>
    <n v="0"/>
    <n v="28"/>
    <m/>
  </r>
  <r>
    <n v="160591"/>
    <s v="Ana Meredith"/>
    <s v="Womens Barebow Recurve"/>
    <x v="9"/>
    <n v="208"/>
    <n v="1"/>
    <n v="29"/>
    <m/>
  </r>
  <r>
    <n v="160670"/>
    <s v="Alexanderia Garrett"/>
    <s v="Womens Barebow Recurve"/>
    <x v="9"/>
    <n v="198"/>
    <n v="0"/>
    <n v="30"/>
    <m/>
  </r>
  <r>
    <n v="160689"/>
    <s v="Montana Bedell"/>
    <s v="Womens Barebow Recurve"/>
    <x v="24"/>
    <n v="191"/>
    <n v="0"/>
    <n v="31"/>
    <m/>
  </r>
  <r>
    <n v="160877"/>
    <s v="Kynse Glasgow"/>
    <s v="Womens Barebow Recurve"/>
    <x v="13"/>
    <n v="187"/>
    <n v="1"/>
    <n v="32"/>
    <m/>
  </r>
  <r>
    <n v="160731"/>
    <s v="Haley Jouett"/>
    <s v="Womens Barebow Recurve"/>
    <x v="6"/>
    <n v="175"/>
    <n v="2"/>
    <n v="33"/>
    <m/>
  </r>
  <r>
    <n v="160669"/>
    <s v="Baleigh Bray"/>
    <s v="Womens Barebow Recurve"/>
    <x v="9"/>
    <n v="174"/>
    <n v="0"/>
    <n v="34"/>
    <m/>
  </r>
  <r>
    <n v="160805"/>
    <s v="Kendall Breland"/>
    <s v="Womens Barebow Recurve"/>
    <x v="12"/>
    <n v="167"/>
    <n v="1"/>
    <n v="35"/>
    <m/>
  </r>
  <r>
    <n v="160833"/>
    <s v="Nehya Baker"/>
    <s v="Womens Barebow Recurve"/>
    <x v="25"/>
    <n v="162"/>
    <n v="0"/>
    <n v="36"/>
    <m/>
  </r>
  <r>
    <n v="160690"/>
    <s v="Isabel Booth"/>
    <s v="Womens Barebow Recurve"/>
    <x v="24"/>
    <n v="142"/>
    <n v="0"/>
    <n v="37"/>
    <m/>
  </r>
  <r>
    <n v="160842"/>
    <s v="Alex Smith"/>
    <s v="Womens Barebow Recurve"/>
    <x v="25"/>
    <n v="138"/>
    <n v="2"/>
    <n v="38"/>
    <m/>
  </r>
  <r>
    <n v="160843"/>
    <s v="Jodi Taflinger"/>
    <s v="Womens Barebow Recurve"/>
    <x v="25"/>
    <n v="136"/>
    <n v="0"/>
    <n v="39"/>
    <m/>
  </r>
  <r>
    <n v="160812"/>
    <s v="Marie Miller"/>
    <s v="Womens Barebow Recurve"/>
    <x v="7"/>
    <n v="118"/>
    <n v="0"/>
    <n v="40"/>
    <m/>
  </r>
  <r>
    <n v="160830"/>
    <s v="Sayre Shields"/>
    <s v="Womens Barebow Recurve"/>
    <x v="13"/>
    <n v="23"/>
    <n v="0"/>
    <n v="41"/>
    <m/>
  </r>
  <r>
    <n v="160746"/>
    <s v="Bella Barrett"/>
    <s v="Womens Olympic Recurve"/>
    <x v="8"/>
    <n v="433"/>
    <n v="10"/>
    <n v="1"/>
    <n v="10"/>
  </r>
  <r>
    <n v="160758"/>
    <s v="Anastasia Mc Farland"/>
    <s v="Womens Olympic Recurve"/>
    <x v="8"/>
    <n v="430"/>
    <n v="5"/>
    <n v="2"/>
    <n v="8"/>
  </r>
  <r>
    <n v="160784"/>
    <s v="Lidia Quezada Villa"/>
    <s v="Womens Olympic Recurve"/>
    <x v="4"/>
    <n v="427"/>
    <n v="8"/>
    <n v="3"/>
    <n v="6"/>
  </r>
  <r>
    <n v="160012"/>
    <s v="Rachel Reshonsky"/>
    <s v="Womens Olympic Recurve"/>
    <x v="19"/>
    <n v="398"/>
    <n v="6"/>
    <n v="4"/>
    <n v="5"/>
  </r>
  <r>
    <n v="160785"/>
    <s v="Ceridwyn Salyers"/>
    <s v="Womens Olympic Recurve"/>
    <x v="4"/>
    <n v="396"/>
    <n v="6"/>
    <n v="5"/>
    <n v="4"/>
  </r>
  <r>
    <n v="160633"/>
    <s v="Riley Marx"/>
    <s v="Womens Olympic Recurve"/>
    <x v="6"/>
    <n v="389"/>
    <n v="10"/>
    <n v="6"/>
    <n v="3"/>
  </r>
  <r>
    <n v="160611"/>
    <s v="Natasha Leininger"/>
    <s v="Womens Olympic Recurve"/>
    <x v="7"/>
    <n v="381"/>
    <n v="4"/>
    <n v="7"/>
    <n v="2"/>
  </r>
  <r>
    <n v="160471"/>
    <s v="Casie Metcalf"/>
    <s v="Womens Olympic Recurve"/>
    <x v="0"/>
    <n v="371"/>
    <n v="6"/>
    <n v="8"/>
    <n v="1"/>
  </r>
  <r>
    <n v="160659"/>
    <s v="Whitney Vandiver"/>
    <s v="Womens Olympic Recurve"/>
    <x v="4"/>
    <n v="371"/>
    <n v="2"/>
    <n v="9"/>
    <m/>
  </r>
  <r>
    <n v="160469"/>
    <s v="Madison Loveless"/>
    <s v="Womens Olympic Recurve"/>
    <x v="0"/>
    <n v="369"/>
    <n v="4"/>
    <n v="10"/>
    <m/>
  </r>
  <r>
    <n v="160860"/>
    <s v="Ryli Valliere"/>
    <s v="Womens Olympic Recurve"/>
    <x v="0"/>
    <n v="369"/>
    <n v="1"/>
    <n v="11"/>
    <m/>
  </r>
  <r>
    <n v="160791"/>
    <s v="Kimber Wheeler"/>
    <s v="Womens Olympic Recurve"/>
    <x v="4"/>
    <n v="368"/>
    <n v="5"/>
    <n v="12"/>
    <m/>
  </r>
  <r>
    <n v="160162"/>
    <s v="Hannah Murray"/>
    <s v="Womens Olympic Recurve"/>
    <x v="5"/>
    <n v="361"/>
    <n v="3"/>
    <n v="13"/>
    <m/>
  </r>
  <r>
    <n v="160658"/>
    <s v="Bailey Robinson"/>
    <s v="Womens Olympic Recurve"/>
    <x v="4"/>
    <n v="357"/>
    <n v="1"/>
    <n v="14"/>
    <m/>
  </r>
  <r>
    <n v="160464"/>
    <s v="Savannah Gould"/>
    <s v="Womens Olympic Recurve"/>
    <x v="0"/>
    <n v="354"/>
    <n v="1"/>
    <n v="15"/>
    <m/>
  </r>
  <r>
    <n v="160768"/>
    <s v="Ayla Alibegovic"/>
    <s v="Womens Olympic Recurve"/>
    <x v="4"/>
    <n v="345"/>
    <n v="3"/>
    <n v="16"/>
    <m/>
  </r>
  <r>
    <n v="160855"/>
    <s v="Alexis Statton"/>
    <s v="Womens Olympic Recurve"/>
    <x v="0"/>
    <n v="340"/>
    <n v="2"/>
    <n v="17"/>
    <m/>
  </r>
  <r>
    <n v="160823"/>
    <s v="Margaret Roe"/>
    <s v="Womens Olympic Recurve"/>
    <x v="30"/>
    <n v="334"/>
    <n v="1"/>
    <n v="18"/>
    <m/>
  </r>
  <r>
    <n v="160767"/>
    <s v="Ashlee Welch"/>
    <s v="Womens Olympic Recurve"/>
    <x v="8"/>
    <n v="333"/>
    <n v="3"/>
    <n v="19"/>
    <m/>
  </r>
  <r>
    <n v="160832"/>
    <s v="Layla Blevins"/>
    <s v="Womens Olympic Recurve"/>
    <x v="0"/>
    <n v="309"/>
    <n v="1"/>
    <n v="20"/>
    <m/>
  </r>
  <r>
    <n v="160499"/>
    <s v="Michaelina Livolsi"/>
    <s v="Womens Olympic Recurve"/>
    <x v="27"/>
    <n v="309"/>
    <n v="0"/>
    <n v="21"/>
    <m/>
  </r>
  <r>
    <n v="160847"/>
    <s v="Yuna Lee"/>
    <s v="Womens Olympic Recurve"/>
    <x v="26"/>
    <n v="239"/>
    <n v="2"/>
    <n v="22"/>
    <m/>
  </r>
  <r>
    <n v="160834"/>
    <s v="Josie Camacho"/>
    <s v="Womens Olympic Recurve"/>
    <x v="25"/>
    <n v="50"/>
    <n v="0"/>
    <n v="23"/>
    <m/>
  </r>
  <r>
    <m/>
    <m/>
    <m/>
    <x v="3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K36" firstHeaderRow="1" firstDataRow="1" firstDataCol="1"/>
  <pivotFields count="8">
    <pivotField showAll="0"/>
    <pivotField showAll="0"/>
    <pivotField showAll="0"/>
    <pivotField axis="axisRow" showAll="0">
      <items count="33">
        <item x="15"/>
        <item x="2"/>
        <item x="9"/>
        <item x="28"/>
        <item x="30"/>
        <item x="13"/>
        <item x="19"/>
        <item x="25"/>
        <item x="26"/>
        <item x="10"/>
        <item x="7"/>
        <item x="24"/>
        <item x="0"/>
        <item x="23"/>
        <item x="20"/>
        <item x="27"/>
        <item x="21"/>
        <item x="17"/>
        <item x="11"/>
        <item x="18"/>
        <item x="29"/>
        <item x="14"/>
        <item x="3"/>
        <item x="6"/>
        <item x="5"/>
        <item x="1"/>
        <item x="22"/>
        <item x="8"/>
        <item x="4"/>
        <item x="16"/>
        <item x="12"/>
        <item x="31"/>
        <item t="default"/>
      </items>
    </pivotField>
    <pivotField showAll="0"/>
    <pivotField showAll="0"/>
    <pivotField showAll="0"/>
    <pivotField dataField="1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um of Points" fld="7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434A-FAFF-49E5-96FC-D684E80372CE}">
  <dimension ref="A1:G32"/>
  <sheetViews>
    <sheetView tabSelected="1" workbookViewId="0">
      <selection activeCell="J9" sqref="J9"/>
    </sheetView>
  </sheetViews>
  <sheetFormatPr defaultRowHeight="14.5" x14ac:dyDescent="0.35"/>
  <cols>
    <col min="1" max="1" width="32.1796875" bestFit="1" customWidth="1"/>
    <col min="2" max="2" width="10.6328125" customWidth="1"/>
    <col min="5" max="5" width="10.6328125" customWidth="1"/>
    <col min="10" max="10" width="31.81640625" bestFit="1" customWidth="1"/>
  </cols>
  <sheetData>
    <row r="1" spans="1:7" ht="11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35">
      <c r="A2" s="4" t="s">
        <v>7</v>
      </c>
      <c r="B2" s="4">
        <v>81</v>
      </c>
      <c r="C2" s="4">
        <v>32</v>
      </c>
      <c r="D2" s="4">
        <v>53</v>
      </c>
      <c r="E2" s="4">
        <v>8</v>
      </c>
      <c r="F2" s="4">
        <f t="shared" ref="F2:F32" si="0">SUM(B2:E2)</f>
        <v>174</v>
      </c>
    </row>
    <row r="3" spans="1:7" x14ac:dyDescent="0.35">
      <c r="A3" s="5" t="s">
        <v>8</v>
      </c>
      <c r="B3" s="4">
        <v>67</v>
      </c>
      <c r="C3" s="4">
        <v>29</v>
      </c>
      <c r="D3" s="4">
        <v>58</v>
      </c>
      <c r="E3" s="4">
        <v>10</v>
      </c>
      <c r="F3" s="4">
        <f t="shared" si="0"/>
        <v>164</v>
      </c>
    </row>
    <row r="4" spans="1:7" x14ac:dyDescent="0.35">
      <c r="A4" s="5" t="s">
        <v>9</v>
      </c>
      <c r="B4" s="4">
        <v>44</v>
      </c>
      <c r="C4" s="4">
        <v>30</v>
      </c>
      <c r="D4" s="4">
        <v>61</v>
      </c>
      <c r="E4" s="4">
        <v>5</v>
      </c>
      <c r="F4" s="4">
        <f t="shared" si="0"/>
        <v>140</v>
      </c>
    </row>
    <row r="5" spans="1:7" x14ac:dyDescent="0.35">
      <c r="A5" s="5" t="s">
        <v>10</v>
      </c>
      <c r="B5" s="4">
        <v>31</v>
      </c>
      <c r="C5" s="4">
        <v>13</v>
      </c>
      <c r="D5" s="4">
        <v>33</v>
      </c>
      <c r="E5" s="4"/>
      <c r="F5" s="4">
        <f t="shared" si="0"/>
        <v>77</v>
      </c>
    </row>
    <row r="6" spans="1:7" x14ac:dyDescent="0.35">
      <c r="A6" s="5" t="s">
        <v>11</v>
      </c>
      <c r="B6" s="4">
        <v>24</v>
      </c>
      <c r="C6" s="4">
        <v>10</v>
      </c>
      <c r="D6" s="4"/>
      <c r="E6" s="4">
        <v>6</v>
      </c>
      <c r="F6" s="4">
        <f t="shared" si="0"/>
        <v>40</v>
      </c>
    </row>
    <row r="7" spans="1:7" x14ac:dyDescent="0.35">
      <c r="A7" s="5" t="s">
        <v>12</v>
      </c>
      <c r="B7" s="4">
        <v>7</v>
      </c>
      <c r="C7" s="4">
        <v>8</v>
      </c>
      <c r="D7" s="4">
        <v>10</v>
      </c>
      <c r="E7" s="4">
        <v>4</v>
      </c>
      <c r="F7" s="4">
        <f t="shared" si="0"/>
        <v>29</v>
      </c>
    </row>
    <row r="8" spans="1:7" x14ac:dyDescent="0.35">
      <c r="A8" s="5" t="s">
        <v>13</v>
      </c>
      <c r="B8" s="4">
        <v>6</v>
      </c>
      <c r="C8" s="4">
        <v>5</v>
      </c>
      <c r="D8" s="4">
        <v>11</v>
      </c>
      <c r="E8" s="4"/>
      <c r="F8" s="4">
        <f t="shared" si="0"/>
        <v>22</v>
      </c>
    </row>
    <row r="9" spans="1:7" x14ac:dyDescent="0.35">
      <c r="A9" s="5" t="s">
        <v>14</v>
      </c>
      <c r="B9" s="4">
        <v>2</v>
      </c>
      <c r="C9" s="4">
        <v>7</v>
      </c>
      <c r="D9" s="4">
        <v>13</v>
      </c>
      <c r="E9" s="4"/>
      <c r="F9" s="4">
        <f t="shared" si="0"/>
        <v>22</v>
      </c>
    </row>
    <row r="10" spans="1:7" x14ac:dyDescent="0.35">
      <c r="A10" s="5" t="s">
        <v>15</v>
      </c>
      <c r="B10" s="4">
        <v>8</v>
      </c>
      <c r="C10" s="4">
        <v>2</v>
      </c>
      <c r="D10" s="4">
        <v>6</v>
      </c>
      <c r="E10" s="4"/>
      <c r="F10" s="4">
        <f t="shared" si="0"/>
        <v>16</v>
      </c>
    </row>
    <row r="11" spans="1:7" x14ac:dyDescent="0.35">
      <c r="A11" s="5" t="s">
        <v>16</v>
      </c>
      <c r="B11" s="4">
        <v>6</v>
      </c>
      <c r="C11" s="4">
        <v>3</v>
      </c>
      <c r="D11" s="4">
        <v>5</v>
      </c>
      <c r="E11" s="4">
        <v>1</v>
      </c>
      <c r="F11" s="4">
        <f t="shared" si="0"/>
        <v>15</v>
      </c>
    </row>
    <row r="12" spans="1:7" x14ac:dyDescent="0.35">
      <c r="A12" s="5" t="s">
        <v>17</v>
      </c>
      <c r="B12" s="4">
        <v>7</v>
      </c>
      <c r="C12" s="4">
        <v>5</v>
      </c>
      <c r="D12" s="4"/>
      <c r="E12" s="4">
        <v>3</v>
      </c>
      <c r="F12" s="4">
        <f t="shared" si="0"/>
        <v>15</v>
      </c>
    </row>
    <row r="13" spans="1:7" x14ac:dyDescent="0.35">
      <c r="A13" s="5" t="s">
        <v>18</v>
      </c>
      <c r="B13" s="4">
        <v>4</v>
      </c>
      <c r="C13" s="4">
        <v>2</v>
      </c>
      <c r="D13" s="4">
        <v>4</v>
      </c>
      <c r="E13" s="4">
        <v>2</v>
      </c>
      <c r="F13" s="4">
        <f t="shared" si="0"/>
        <v>12</v>
      </c>
    </row>
    <row r="14" spans="1:7" x14ac:dyDescent="0.35">
      <c r="A14" s="5" t="s">
        <v>19</v>
      </c>
      <c r="B14" s="4">
        <v>10</v>
      </c>
      <c r="C14" s="4"/>
      <c r="D14" s="4"/>
      <c r="E14" s="4"/>
      <c r="F14" s="4">
        <f t="shared" si="0"/>
        <v>10</v>
      </c>
    </row>
    <row r="15" spans="1:7" x14ac:dyDescent="0.35">
      <c r="A15" s="5" t="s">
        <v>20</v>
      </c>
      <c r="B15" s="4">
        <v>6</v>
      </c>
      <c r="C15" s="4">
        <v>2</v>
      </c>
      <c r="D15" s="4"/>
      <c r="E15" s="4"/>
      <c r="F15" s="4">
        <f t="shared" si="0"/>
        <v>8</v>
      </c>
    </row>
    <row r="16" spans="1:7" x14ac:dyDescent="0.35">
      <c r="A16" s="5" t="s">
        <v>21</v>
      </c>
      <c r="B16" s="4">
        <v>5</v>
      </c>
      <c r="C16" s="4">
        <v>2</v>
      </c>
      <c r="D16" s="4">
        <v>1</v>
      </c>
      <c r="E16" s="4"/>
      <c r="F16" s="4">
        <f t="shared" si="0"/>
        <v>8</v>
      </c>
    </row>
    <row r="17" spans="1:6" x14ac:dyDescent="0.35">
      <c r="A17" s="5" t="s">
        <v>22</v>
      </c>
      <c r="B17" s="4">
        <v>2</v>
      </c>
      <c r="C17" s="4">
        <v>3</v>
      </c>
      <c r="D17" s="4"/>
      <c r="E17" s="4"/>
      <c r="F17" s="4">
        <f t="shared" si="0"/>
        <v>5</v>
      </c>
    </row>
    <row r="18" spans="1:6" x14ac:dyDescent="0.35">
      <c r="A18" s="5" t="s">
        <v>23</v>
      </c>
      <c r="B18" s="4"/>
      <c r="C18" s="4"/>
      <c r="D18" s="4">
        <v>4</v>
      </c>
      <c r="E18" s="4"/>
      <c r="F18" s="4">
        <f t="shared" si="0"/>
        <v>4</v>
      </c>
    </row>
    <row r="19" spans="1:6" x14ac:dyDescent="0.35">
      <c r="A19" s="5" t="s">
        <v>24</v>
      </c>
      <c r="B19" s="4"/>
      <c r="C19" s="4"/>
      <c r="D19" s="4">
        <v>4</v>
      </c>
      <c r="E19" s="4"/>
      <c r="F19" s="4">
        <f t="shared" si="0"/>
        <v>4</v>
      </c>
    </row>
    <row r="20" spans="1:6" x14ac:dyDescent="0.35">
      <c r="A20" s="4" t="s">
        <v>25</v>
      </c>
      <c r="B20" s="4"/>
      <c r="C20" s="4"/>
      <c r="D20" s="4">
        <v>3</v>
      </c>
      <c r="E20" s="4"/>
      <c r="F20" s="4">
        <f t="shared" si="0"/>
        <v>3</v>
      </c>
    </row>
    <row r="21" spans="1:6" x14ac:dyDescent="0.35">
      <c r="A21" s="4" t="s">
        <v>26</v>
      </c>
      <c r="B21" s="4"/>
      <c r="C21" s="4">
        <v>2</v>
      </c>
      <c r="D21" s="4"/>
      <c r="E21" s="4"/>
      <c r="F21" s="4">
        <f t="shared" si="0"/>
        <v>2</v>
      </c>
    </row>
    <row r="22" spans="1:6" x14ac:dyDescent="0.35">
      <c r="A22" s="4" t="s">
        <v>27</v>
      </c>
      <c r="B22" s="4"/>
      <c r="C22" s="4"/>
      <c r="D22" s="4"/>
      <c r="E22" s="4"/>
      <c r="F22" s="4">
        <f t="shared" si="0"/>
        <v>0</v>
      </c>
    </row>
    <row r="23" spans="1:6" x14ac:dyDescent="0.35">
      <c r="A23" s="4" t="s">
        <v>28</v>
      </c>
      <c r="B23" s="4"/>
      <c r="C23" s="4"/>
      <c r="D23" s="4"/>
      <c r="E23" s="4"/>
      <c r="F23" s="4">
        <f t="shared" si="0"/>
        <v>0</v>
      </c>
    </row>
    <row r="24" spans="1:6" x14ac:dyDescent="0.35">
      <c r="A24" s="4" t="s">
        <v>29</v>
      </c>
      <c r="B24" s="4"/>
      <c r="C24" s="4"/>
      <c r="D24" s="4"/>
      <c r="E24" s="4"/>
      <c r="F24" s="4">
        <f t="shared" si="0"/>
        <v>0</v>
      </c>
    </row>
    <row r="25" spans="1:6" x14ac:dyDescent="0.35">
      <c r="A25" s="4" t="s">
        <v>30</v>
      </c>
      <c r="B25" s="4"/>
      <c r="C25" s="4"/>
      <c r="D25" s="4"/>
      <c r="E25" s="4"/>
      <c r="F25" s="4">
        <f t="shared" si="0"/>
        <v>0</v>
      </c>
    </row>
    <row r="26" spans="1:6" x14ac:dyDescent="0.35">
      <c r="A26" s="4" t="s">
        <v>31</v>
      </c>
      <c r="B26" s="4"/>
      <c r="C26" s="4"/>
      <c r="D26" s="4"/>
      <c r="E26" s="4"/>
      <c r="F26" s="4">
        <f t="shared" si="0"/>
        <v>0</v>
      </c>
    </row>
    <row r="27" spans="1:6" x14ac:dyDescent="0.35">
      <c r="A27" s="4" t="s">
        <v>32</v>
      </c>
      <c r="B27" s="4"/>
      <c r="C27" s="4"/>
      <c r="D27" s="4"/>
      <c r="E27" s="4"/>
      <c r="F27" s="4">
        <f t="shared" si="0"/>
        <v>0</v>
      </c>
    </row>
    <row r="28" spans="1:6" x14ac:dyDescent="0.35">
      <c r="A28" s="4" t="s">
        <v>33</v>
      </c>
      <c r="B28" s="4"/>
      <c r="C28" s="4"/>
      <c r="D28" s="4"/>
      <c r="E28" s="4"/>
      <c r="F28" s="4">
        <f t="shared" si="0"/>
        <v>0</v>
      </c>
    </row>
    <row r="29" spans="1:6" x14ac:dyDescent="0.35">
      <c r="A29" s="4" t="s">
        <v>34</v>
      </c>
      <c r="B29" s="4"/>
      <c r="C29" s="4"/>
      <c r="D29" s="4"/>
      <c r="E29" s="4"/>
      <c r="F29" s="4">
        <f t="shared" si="0"/>
        <v>0</v>
      </c>
    </row>
    <row r="30" spans="1:6" x14ac:dyDescent="0.35">
      <c r="A30" s="4" t="s">
        <v>35</v>
      </c>
      <c r="B30" s="4"/>
      <c r="C30" s="4"/>
      <c r="D30" s="4"/>
      <c r="E30" s="4"/>
      <c r="F30" s="4">
        <f t="shared" si="0"/>
        <v>0</v>
      </c>
    </row>
    <row r="31" spans="1:6" x14ac:dyDescent="0.35">
      <c r="A31" s="4" t="s">
        <v>36</v>
      </c>
      <c r="B31" s="4"/>
      <c r="C31" s="4"/>
      <c r="D31" s="4"/>
      <c r="E31" s="4"/>
      <c r="F31" s="4">
        <f t="shared" si="0"/>
        <v>0</v>
      </c>
    </row>
    <row r="32" spans="1:6" x14ac:dyDescent="0.35">
      <c r="A32" s="4" t="s">
        <v>37</v>
      </c>
      <c r="B32" s="4"/>
      <c r="C32" s="4"/>
      <c r="D32" s="4"/>
      <c r="E32" s="4"/>
      <c r="F32" s="4">
        <f t="shared" si="0"/>
        <v>0</v>
      </c>
    </row>
  </sheetData>
  <autoFilter ref="A1:K1" xr:uid="{00000000-0009-0000-0000-000000000000}">
    <sortState xmlns:xlrd2="http://schemas.microsoft.com/office/spreadsheetml/2017/richdata2" ref="A2:G32">
      <sortCondition descending="1" ref="F1"/>
    </sortState>
  </autoFilter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6"/>
  <sheetViews>
    <sheetView topLeftCell="D1" workbookViewId="0">
      <pane ySplit="1" topLeftCell="A2" activePane="bottomLeft" state="frozen"/>
      <selection pane="bottomLeft" activeCell="J4" sqref="J4"/>
    </sheetView>
  </sheetViews>
  <sheetFormatPr defaultRowHeight="14.5" x14ac:dyDescent="0.35"/>
  <cols>
    <col min="1" max="1" width="13.6328125" bestFit="1" customWidth="1"/>
    <col min="2" max="2" width="18.6328125" bestFit="1" customWidth="1"/>
    <col min="3" max="3" width="23.36328125" bestFit="1" customWidth="1"/>
    <col min="4" max="4" width="31.81640625" bestFit="1" customWidth="1"/>
    <col min="5" max="5" width="10.54296875" bestFit="1" customWidth="1"/>
    <col min="6" max="6" width="12.6328125" bestFit="1" customWidth="1"/>
    <col min="7" max="7" width="12.36328125" bestFit="1" customWidth="1"/>
    <col min="9" max="9" width="6.81640625" customWidth="1"/>
    <col min="10" max="10" width="31.81640625" customWidth="1"/>
    <col min="11" max="11" width="12.6328125" customWidth="1"/>
  </cols>
  <sheetData>
    <row r="1" spans="1:11" x14ac:dyDescent="0.35">
      <c r="A1" t="s">
        <v>38</v>
      </c>
      <c r="B1" t="s">
        <v>39</v>
      </c>
      <c r="C1" t="s">
        <v>40</v>
      </c>
      <c r="D1" t="s">
        <v>42</v>
      </c>
      <c r="E1" t="s">
        <v>43</v>
      </c>
      <c r="F1" t="s">
        <v>44</v>
      </c>
      <c r="G1" t="s">
        <v>45</v>
      </c>
      <c r="H1" t="s">
        <v>305</v>
      </c>
    </row>
    <row r="2" spans="1:11" x14ac:dyDescent="0.35">
      <c r="A2">
        <v>160479</v>
      </c>
      <c r="B2" t="s">
        <v>142</v>
      </c>
      <c r="C2" t="s">
        <v>138</v>
      </c>
      <c r="D2" t="s">
        <v>9</v>
      </c>
      <c r="E2">
        <v>494</v>
      </c>
      <c r="F2">
        <v>33</v>
      </c>
      <c r="G2">
        <v>1</v>
      </c>
      <c r="H2">
        <v>10</v>
      </c>
    </row>
    <row r="3" spans="1:11" x14ac:dyDescent="0.35">
      <c r="A3">
        <v>160533</v>
      </c>
      <c r="B3" t="s">
        <v>144</v>
      </c>
      <c r="C3" t="s">
        <v>138</v>
      </c>
      <c r="D3" t="s">
        <v>10</v>
      </c>
      <c r="E3">
        <v>488</v>
      </c>
      <c r="F3">
        <v>30</v>
      </c>
      <c r="G3">
        <v>2</v>
      </c>
      <c r="H3">
        <v>8</v>
      </c>
      <c r="J3" t="s">
        <v>306</v>
      </c>
      <c r="K3" t="s">
        <v>307</v>
      </c>
    </row>
    <row r="4" spans="1:11" x14ac:dyDescent="0.35">
      <c r="A4">
        <v>160395</v>
      </c>
      <c r="B4" t="s">
        <v>153</v>
      </c>
      <c r="C4" t="s">
        <v>138</v>
      </c>
      <c r="D4" t="s">
        <v>20</v>
      </c>
      <c r="E4">
        <v>481</v>
      </c>
      <c r="F4">
        <v>30</v>
      </c>
      <c r="G4">
        <v>3</v>
      </c>
      <c r="H4">
        <v>6</v>
      </c>
      <c r="I4" s="7"/>
      <c r="J4" s="7" t="s">
        <v>23</v>
      </c>
      <c r="K4" s="8"/>
    </row>
    <row r="5" spans="1:11" x14ac:dyDescent="0.35">
      <c r="A5">
        <v>160727</v>
      </c>
      <c r="B5" t="s">
        <v>228</v>
      </c>
      <c r="C5" t="s">
        <v>138</v>
      </c>
      <c r="D5" t="s">
        <v>21</v>
      </c>
      <c r="E5">
        <v>456</v>
      </c>
      <c r="F5">
        <v>30</v>
      </c>
      <c r="G5">
        <v>4</v>
      </c>
      <c r="H5">
        <v>5</v>
      </c>
      <c r="I5" s="7"/>
      <c r="J5" s="7" t="s">
        <v>20</v>
      </c>
      <c r="K5" s="8">
        <v>6</v>
      </c>
    </row>
    <row r="6" spans="1:11" x14ac:dyDescent="0.35">
      <c r="A6">
        <v>160215</v>
      </c>
      <c r="B6" t="s">
        <v>137</v>
      </c>
      <c r="C6" t="s">
        <v>138</v>
      </c>
      <c r="D6" t="s">
        <v>7</v>
      </c>
      <c r="E6">
        <v>456</v>
      </c>
      <c r="F6">
        <v>29</v>
      </c>
      <c r="G6">
        <v>5</v>
      </c>
      <c r="H6">
        <v>4</v>
      </c>
      <c r="I6" s="7"/>
      <c r="J6" s="7" t="s">
        <v>18</v>
      </c>
      <c r="K6" s="8">
        <v>4</v>
      </c>
    </row>
    <row r="7" spans="1:11" x14ac:dyDescent="0.35">
      <c r="A7">
        <v>160548</v>
      </c>
      <c r="B7" t="s">
        <v>308</v>
      </c>
      <c r="C7" t="s">
        <v>138</v>
      </c>
      <c r="D7" t="s">
        <v>36</v>
      </c>
      <c r="E7">
        <v>454</v>
      </c>
      <c r="F7">
        <v>29</v>
      </c>
      <c r="G7">
        <v>6</v>
      </c>
      <c r="H7">
        <v>3</v>
      </c>
      <c r="I7" s="7"/>
      <c r="J7" s="7" t="s">
        <v>24</v>
      </c>
      <c r="K7" s="8"/>
    </row>
    <row r="8" spans="1:11" x14ac:dyDescent="0.35">
      <c r="A8">
        <v>160529</v>
      </c>
      <c r="B8" t="s">
        <v>159</v>
      </c>
      <c r="C8" t="s">
        <v>138</v>
      </c>
      <c r="D8" t="s">
        <v>11</v>
      </c>
      <c r="E8">
        <v>452</v>
      </c>
      <c r="F8">
        <v>28</v>
      </c>
      <c r="G8">
        <v>7</v>
      </c>
      <c r="H8">
        <v>2</v>
      </c>
      <c r="I8" s="7"/>
      <c r="J8" s="7" t="s">
        <v>27</v>
      </c>
      <c r="K8" s="8"/>
    </row>
    <row r="9" spans="1:11" x14ac:dyDescent="0.35">
      <c r="A9">
        <v>160491</v>
      </c>
      <c r="B9" t="s">
        <v>231</v>
      </c>
      <c r="C9" t="s">
        <v>138</v>
      </c>
      <c r="D9" t="s">
        <v>10</v>
      </c>
      <c r="E9">
        <v>451</v>
      </c>
      <c r="F9">
        <v>31</v>
      </c>
      <c r="G9">
        <v>8</v>
      </c>
      <c r="H9">
        <v>1</v>
      </c>
      <c r="I9" s="7"/>
      <c r="J9" s="7" t="s">
        <v>28</v>
      </c>
      <c r="K9" s="8"/>
    </row>
    <row r="10" spans="1:11" x14ac:dyDescent="0.35">
      <c r="A10">
        <v>160637</v>
      </c>
      <c r="B10" t="s">
        <v>232</v>
      </c>
      <c r="C10" t="s">
        <v>138</v>
      </c>
      <c r="D10" t="s">
        <v>10</v>
      </c>
      <c r="E10">
        <v>450</v>
      </c>
      <c r="F10">
        <v>27</v>
      </c>
      <c r="G10">
        <v>9</v>
      </c>
      <c r="I10" s="7"/>
      <c r="J10" s="7" t="s">
        <v>12</v>
      </c>
      <c r="K10" s="8">
        <v>7</v>
      </c>
    </row>
    <row r="11" spans="1:11" x14ac:dyDescent="0.35">
      <c r="A11">
        <v>160650</v>
      </c>
      <c r="B11" t="s">
        <v>235</v>
      </c>
      <c r="C11" t="s">
        <v>138</v>
      </c>
      <c r="D11" t="s">
        <v>7</v>
      </c>
      <c r="E11">
        <v>450</v>
      </c>
      <c r="F11">
        <v>26</v>
      </c>
      <c r="G11">
        <v>10</v>
      </c>
      <c r="I11" s="7"/>
      <c r="J11" s="7" t="s">
        <v>25</v>
      </c>
      <c r="K11" s="8"/>
    </row>
    <row r="12" spans="1:11" x14ac:dyDescent="0.35">
      <c r="A12">
        <v>160682</v>
      </c>
      <c r="B12" t="s">
        <v>148</v>
      </c>
      <c r="C12" t="s">
        <v>138</v>
      </c>
      <c r="D12" t="s">
        <v>14</v>
      </c>
      <c r="E12">
        <v>448</v>
      </c>
      <c r="F12">
        <v>27</v>
      </c>
      <c r="G12">
        <v>11</v>
      </c>
      <c r="I12" s="7"/>
      <c r="J12" s="7" t="s">
        <v>26</v>
      </c>
      <c r="K12" s="8"/>
    </row>
    <row r="13" spans="1:11" x14ac:dyDescent="0.35">
      <c r="A13">
        <v>160214</v>
      </c>
      <c r="B13" t="s">
        <v>236</v>
      </c>
      <c r="C13" t="s">
        <v>138</v>
      </c>
      <c r="D13" t="s">
        <v>7</v>
      </c>
      <c r="E13">
        <v>447</v>
      </c>
      <c r="F13">
        <v>28</v>
      </c>
      <c r="G13">
        <v>12</v>
      </c>
      <c r="I13" s="7"/>
      <c r="J13" s="7" t="s">
        <v>13</v>
      </c>
      <c r="K13" s="8">
        <v>6</v>
      </c>
    </row>
    <row r="14" spans="1:11" x14ac:dyDescent="0.35">
      <c r="A14">
        <v>160760</v>
      </c>
      <c r="B14" t="s">
        <v>146</v>
      </c>
      <c r="C14" t="s">
        <v>138</v>
      </c>
      <c r="D14" t="s">
        <v>8</v>
      </c>
      <c r="E14">
        <v>447</v>
      </c>
      <c r="F14">
        <v>28</v>
      </c>
      <c r="G14">
        <v>12</v>
      </c>
      <c r="I14" s="7"/>
      <c r="J14" s="7" t="s">
        <v>14</v>
      </c>
      <c r="K14" s="8">
        <v>2</v>
      </c>
    </row>
    <row r="15" spans="1:11" x14ac:dyDescent="0.35">
      <c r="A15">
        <v>160402</v>
      </c>
      <c r="B15" t="s">
        <v>309</v>
      </c>
      <c r="C15" t="s">
        <v>138</v>
      </c>
      <c r="D15" t="s">
        <v>18</v>
      </c>
      <c r="E15">
        <v>446</v>
      </c>
      <c r="F15">
        <v>25</v>
      </c>
      <c r="G15">
        <v>14</v>
      </c>
      <c r="I15" s="7"/>
      <c r="J15" s="7" t="s">
        <v>16</v>
      </c>
      <c r="K15" s="8">
        <v>6</v>
      </c>
    </row>
    <row r="16" spans="1:11" x14ac:dyDescent="0.35">
      <c r="A16">
        <v>160607</v>
      </c>
      <c r="B16" t="s">
        <v>219</v>
      </c>
      <c r="C16" t="s">
        <v>138</v>
      </c>
      <c r="D16" t="s">
        <v>13</v>
      </c>
      <c r="E16">
        <v>446</v>
      </c>
      <c r="F16">
        <v>25</v>
      </c>
      <c r="G16">
        <v>14</v>
      </c>
      <c r="I16" s="7"/>
      <c r="J16" s="7" t="s">
        <v>9</v>
      </c>
      <c r="K16" s="8">
        <v>44</v>
      </c>
    </row>
    <row r="17" spans="1:11" x14ac:dyDescent="0.35">
      <c r="A17">
        <v>160556</v>
      </c>
      <c r="B17" t="s">
        <v>310</v>
      </c>
      <c r="C17" t="s">
        <v>138</v>
      </c>
      <c r="D17" t="s">
        <v>7</v>
      </c>
      <c r="E17">
        <v>446</v>
      </c>
      <c r="F17">
        <v>24</v>
      </c>
      <c r="G17">
        <v>16</v>
      </c>
      <c r="I17" s="7"/>
      <c r="J17" s="7" t="s">
        <v>29</v>
      </c>
      <c r="K17" s="8"/>
    </row>
    <row r="18" spans="1:11" x14ac:dyDescent="0.35">
      <c r="A18">
        <v>160630</v>
      </c>
      <c r="B18" t="s">
        <v>311</v>
      </c>
      <c r="C18" t="s">
        <v>138</v>
      </c>
      <c r="D18" t="s">
        <v>33</v>
      </c>
      <c r="E18">
        <v>444</v>
      </c>
      <c r="F18">
        <v>26</v>
      </c>
      <c r="G18">
        <v>17</v>
      </c>
      <c r="I18" s="7"/>
      <c r="J18" s="7" t="s">
        <v>30</v>
      </c>
      <c r="K18" s="8"/>
    </row>
    <row r="19" spans="1:11" x14ac:dyDescent="0.35">
      <c r="A19">
        <v>160510</v>
      </c>
      <c r="B19" t="s">
        <v>161</v>
      </c>
      <c r="C19" t="s">
        <v>138</v>
      </c>
      <c r="D19" t="s">
        <v>128</v>
      </c>
      <c r="E19">
        <v>444</v>
      </c>
      <c r="F19">
        <v>25</v>
      </c>
      <c r="G19">
        <v>18</v>
      </c>
      <c r="I19" s="7"/>
      <c r="J19" s="7" t="s">
        <v>31</v>
      </c>
      <c r="K19" s="8"/>
    </row>
    <row r="20" spans="1:11" x14ac:dyDescent="0.35">
      <c r="A20">
        <v>160353</v>
      </c>
      <c r="B20" t="s">
        <v>312</v>
      </c>
      <c r="C20" t="s">
        <v>138</v>
      </c>
      <c r="D20" t="s">
        <v>7</v>
      </c>
      <c r="E20">
        <v>444</v>
      </c>
      <c r="F20">
        <v>23</v>
      </c>
      <c r="G20">
        <v>19</v>
      </c>
      <c r="I20" s="7"/>
      <c r="J20" s="7" t="s">
        <v>15</v>
      </c>
      <c r="K20" s="8">
        <v>8</v>
      </c>
    </row>
    <row r="21" spans="1:11" x14ac:dyDescent="0.35">
      <c r="A21">
        <v>160828</v>
      </c>
      <c r="B21" t="s">
        <v>165</v>
      </c>
      <c r="C21" t="s">
        <v>138</v>
      </c>
      <c r="D21" t="s">
        <v>28</v>
      </c>
      <c r="E21">
        <v>444</v>
      </c>
      <c r="F21">
        <v>23</v>
      </c>
      <c r="G21">
        <v>19</v>
      </c>
      <c r="I21" s="7"/>
      <c r="J21" s="7" t="s">
        <v>32</v>
      </c>
      <c r="K21" s="8"/>
    </row>
    <row r="22" spans="1:11" x14ac:dyDescent="0.35">
      <c r="A22">
        <v>160793</v>
      </c>
      <c r="B22" t="s">
        <v>313</v>
      </c>
      <c r="C22" t="s">
        <v>138</v>
      </c>
      <c r="D22" t="s">
        <v>7</v>
      </c>
      <c r="E22">
        <v>443</v>
      </c>
      <c r="F22">
        <v>26</v>
      </c>
      <c r="G22">
        <v>21</v>
      </c>
      <c r="I22" s="7"/>
      <c r="J22" s="7" t="s">
        <v>33</v>
      </c>
      <c r="K22" s="8"/>
    </row>
    <row r="23" spans="1:11" x14ac:dyDescent="0.35">
      <c r="A23">
        <v>160743</v>
      </c>
      <c r="B23" t="s">
        <v>314</v>
      </c>
      <c r="C23" t="s">
        <v>138</v>
      </c>
      <c r="D23" t="s">
        <v>10</v>
      </c>
      <c r="E23">
        <v>440</v>
      </c>
      <c r="F23">
        <v>23</v>
      </c>
      <c r="G23">
        <v>22</v>
      </c>
      <c r="J23" s="7" t="s">
        <v>34</v>
      </c>
      <c r="K23" s="8"/>
    </row>
    <row r="24" spans="1:11" x14ac:dyDescent="0.35">
      <c r="A24">
        <v>160187</v>
      </c>
      <c r="B24" t="s">
        <v>315</v>
      </c>
      <c r="C24" t="s">
        <v>138</v>
      </c>
      <c r="D24" t="s">
        <v>11</v>
      </c>
      <c r="E24">
        <v>438</v>
      </c>
      <c r="F24">
        <v>23</v>
      </c>
      <c r="G24">
        <v>23</v>
      </c>
      <c r="J24" s="7" t="s">
        <v>19</v>
      </c>
      <c r="K24" s="8">
        <v>10</v>
      </c>
    </row>
    <row r="25" spans="1:11" x14ac:dyDescent="0.35">
      <c r="A25">
        <v>160460</v>
      </c>
      <c r="B25" t="s">
        <v>220</v>
      </c>
      <c r="C25" t="s">
        <v>138</v>
      </c>
      <c r="D25" t="s">
        <v>13</v>
      </c>
      <c r="E25">
        <v>438</v>
      </c>
      <c r="F25">
        <v>23</v>
      </c>
      <c r="G25">
        <v>23</v>
      </c>
      <c r="J25" s="7" t="s">
        <v>35</v>
      </c>
      <c r="K25" s="8"/>
    </row>
    <row r="26" spans="1:11" x14ac:dyDescent="0.35">
      <c r="A26">
        <v>160776</v>
      </c>
      <c r="B26" t="s">
        <v>316</v>
      </c>
      <c r="C26" t="s">
        <v>138</v>
      </c>
      <c r="D26" t="s">
        <v>7</v>
      </c>
      <c r="E26">
        <v>438</v>
      </c>
      <c r="F26">
        <v>23</v>
      </c>
      <c r="G26">
        <v>23</v>
      </c>
      <c r="J26" s="7" t="s">
        <v>21</v>
      </c>
      <c r="K26" s="8">
        <v>5</v>
      </c>
    </row>
    <row r="27" spans="1:11" x14ac:dyDescent="0.35">
      <c r="A27">
        <v>160150</v>
      </c>
      <c r="B27" t="s">
        <v>222</v>
      </c>
      <c r="C27" t="s">
        <v>138</v>
      </c>
      <c r="D27" t="s">
        <v>14</v>
      </c>
      <c r="E27">
        <v>431</v>
      </c>
      <c r="F27">
        <v>20</v>
      </c>
      <c r="G27">
        <v>26</v>
      </c>
      <c r="J27" s="7" t="s">
        <v>11</v>
      </c>
      <c r="K27" s="8">
        <v>24</v>
      </c>
    </row>
    <row r="28" spans="1:11" x14ac:dyDescent="0.35">
      <c r="A28">
        <v>160711</v>
      </c>
      <c r="B28" t="s">
        <v>317</v>
      </c>
      <c r="C28" t="s">
        <v>138</v>
      </c>
      <c r="D28" t="s">
        <v>35</v>
      </c>
      <c r="E28">
        <v>428</v>
      </c>
      <c r="F28">
        <v>20</v>
      </c>
      <c r="G28">
        <v>27</v>
      </c>
      <c r="J28" s="7" t="s">
        <v>36</v>
      </c>
      <c r="K28" s="8">
        <v>3</v>
      </c>
    </row>
    <row r="29" spans="1:11" x14ac:dyDescent="0.35">
      <c r="A29">
        <v>160753</v>
      </c>
      <c r="B29" t="s">
        <v>233</v>
      </c>
      <c r="C29" t="s">
        <v>138</v>
      </c>
      <c r="D29" t="s">
        <v>8</v>
      </c>
      <c r="E29">
        <v>428</v>
      </c>
      <c r="F29">
        <v>19</v>
      </c>
      <c r="G29">
        <v>28</v>
      </c>
      <c r="J29" s="7" t="s">
        <v>10</v>
      </c>
      <c r="K29" s="8">
        <v>31</v>
      </c>
    </row>
    <row r="30" spans="1:11" x14ac:dyDescent="0.35">
      <c r="A30">
        <v>160079</v>
      </c>
      <c r="B30" t="s">
        <v>318</v>
      </c>
      <c r="C30" t="s">
        <v>138</v>
      </c>
      <c r="D30" t="s">
        <v>23</v>
      </c>
      <c r="E30">
        <v>426</v>
      </c>
      <c r="F30">
        <v>19</v>
      </c>
      <c r="G30">
        <v>29</v>
      </c>
      <c r="J30" s="7" t="s">
        <v>22</v>
      </c>
      <c r="K30" s="8">
        <v>2</v>
      </c>
    </row>
    <row r="31" spans="1:11" x14ac:dyDescent="0.35">
      <c r="A31">
        <v>160741</v>
      </c>
      <c r="B31" t="s">
        <v>319</v>
      </c>
      <c r="C31" t="s">
        <v>138</v>
      </c>
      <c r="D31" t="s">
        <v>10</v>
      </c>
      <c r="E31">
        <v>424</v>
      </c>
      <c r="F31">
        <v>21</v>
      </c>
      <c r="G31">
        <v>30</v>
      </c>
      <c r="J31" s="7" t="s">
        <v>8</v>
      </c>
      <c r="K31" s="8">
        <v>67</v>
      </c>
    </row>
    <row r="32" spans="1:11" x14ac:dyDescent="0.35">
      <c r="A32">
        <v>160716</v>
      </c>
      <c r="B32" t="s">
        <v>320</v>
      </c>
      <c r="C32" t="s">
        <v>138</v>
      </c>
      <c r="D32" t="s">
        <v>35</v>
      </c>
      <c r="E32">
        <v>423</v>
      </c>
      <c r="F32">
        <v>17</v>
      </c>
      <c r="G32">
        <v>31</v>
      </c>
      <c r="J32" s="7" t="s">
        <v>7</v>
      </c>
      <c r="K32" s="8">
        <v>81</v>
      </c>
    </row>
    <row r="33" spans="1:11" x14ac:dyDescent="0.35">
      <c r="A33">
        <v>160799</v>
      </c>
      <c r="B33" t="s">
        <v>157</v>
      </c>
      <c r="C33" t="s">
        <v>138</v>
      </c>
      <c r="D33" t="s">
        <v>17</v>
      </c>
      <c r="E33">
        <v>421</v>
      </c>
      <c r="F33">
        <v>17</v>
      </c>
      <c r="G33">
        <v>32</v>
      </c>
      <c r="J33" s="7" t="s">
        <v>17</v>
      </c>
      <c r="K33" s="8">
        <v>7</v>
      </c>
    </row>
    <row r="34" spans="1:11" x14ac:dyDescent="0.35">
      <c r="A34">
        <v>160872</v>
      </c>
      <c r="B34" t="s">
        <v>321</v>
      </c>
      <c r="C34" t="s">
        <v>138</v>
      </c>
      <c r="D34" t="s">
        <v>32</v>
      </c>
      <c r="E34">
        <v>420</v>
      </c>
      <c r="F34">
        <v>17</v>
      </c>
      <c r="G34">
        <v>33</v>
      </c>
      <c r="J34" s="7" t="s">
        <v>128</v>
      </c>
      <c r="K34" s="8"/>
    </row>
    <row r="35" spans="1:11" x14ac:dyDescent="0.35">
      <c r="A35">
        <v>160864</v>
      </c>
      <c r="B35" t="s">
        <v>322</v>
      </c>
      <c r="C35" t="s">
        <v>138</v>
      </c>
      <c r="D35" t="s">
        <v>34</v>
      </c>
      <c r="E35">
        <v>419</v>
      </c>
      <c r="F35">
        <v>18</v>
      </c>
      <c r="G35">
        <v>34</v>
      </c>
      <c r="J35" s="7" t="s">
        <v>323</v>
      </c>
      <c r="K35" s="8"/>
    </row>
    <row r="36" spans="1:11" x14ac:dyDescent="0.35">
      <c r="A36">
        <v>160858</v>
      </c>
      <c r="B36" t="s">
        <v>224</v>
      </c>
      <c r="C36" t="s">
        <v>138</v>
      </c>
      <c r="D36" t="s">
        <v>9</v>
      </c>
      <c r="E36">
        <v>418</v>
      </c>
      <c r="F36">
        <v>20</v>
      </c>
      <c r="G36">
        <v>35</v>
      </c>
      <c r="J36" s="7" t="s">
        <v>184</v>
      </c>
      <c r="K36" s="8">
        <v>313</v>
      </c>
    </row>
    <row r="37" spans="1:11" x14ac:dyDescent="0.35">
      <c r="A37">
        <v>160795</v>
      </c>
      <c r="B37" t="s">
        <v>324</v>
      </c>
      <c r="C37" t="s">
        <v>138</v>
      </c>
      <c r="D37" t="s">
        <v>17</v>
      </c>
      <c r="E37">
        <v>417</v>
      </c>
      <c r="F37">
        <v>17</v>
      </c>
      <c r="G37">
        <v>36</v>
      </c>
    </row>
    <row r="38" spans="1:11" x14ac:dyDescent="0.35">
      <c r="A38">
        <v>160809</v>
      </c>
      <c r="B38" t="s">
        <v>150</v>
      </c>
      <c r="C38" t="s">
        <v>138</v>
      </c>
      <c r="D38" t="s">
        <v>12</v>
      </c>
      <c r="E38">
        <v>416</v>
      </c>
      <c r="F38">
        <v>14</v>
      </c>
      <c r="G38">
        <v>37</v>
      </c>
    </row>
    <row r="39" spans="1:11" x14ac:dyDescent="0.35">
      <c r="A39">
        <v>160745</v>
      </c>
      <c r="B39" t="s">
        <v>325</v>
      </c>
      <c r="C39" t="s">
        <v>138</v>
      </c>
      <c r="D39" t="s">
        <v>10</v>
      </c>
      <c r="E39">
        <v>412</v>
      </c>
      <c r="F39">
        <v>13</v>
      </c>
      <c r="G39">
        <v>38</v>
      </c>
    </row>
    <row r="40" spans="1:11" x14ac:dyDescent="0.35">
      <c r="A40">
        <v>160848</v>
      </c>
      <c r="B40" t="s">
        <v>225</v>
      </c>
      <c r="C40" t="s">
        <v>138</v>
      </c>
      <c r="D40" t="s">
        <v>9</v>
      </c>
      <c r="E40">
        <v>412</v>
      </c>
      <c r="F40">
        <v>12</v>
      </c>
      <c r="G40">
        <v>39</v>
      </c>
    </row>
    <row r="41" spans="1:11" x14ac:dyDescent="0.35">
      <c r="A41">
        <v>160676</v>
      </c>
      <c r="B41" t="s">
        <v>221</v>
      </c>
      <c r="C41" t="s">
        <v>138</v>
      </c>
      <c r="D41" t="s">
        <v>13</v>
      </c>
      <c r="E41">
        <v>411</v>
      </c>
      <c r="F41">
        <v>18</v>
      </c>
      <c r="G41">
        <v>40</v>
      </c>
    </row>
    <row r="42" spans="1:11" x14ac:dyDescent="0.35">
      <c r="A42">
        <v>160603</v>
      </c>
      <c r="B42" t="s">
        <v>217</v>
      </c>
      <c r="C42" t="s">
        <v>138</v>
      </c>
      <c r="D42" t="s">
        <v>12</v>
      </c>
      <c r="E42">
        <v>409</v>
      </c>
      <c r="F42">
        <v>12</v>
      </c>
      <c r="G42">
        <v>41</v>
      </c>
    </row>
    <row r="43" spans="1:11" x14ac:dyDescent="0.35">
      <c r="A43">
        <v>160765</v>
      </c>
      <c r="B43" t="s">
        <v>234</v>
      </c>
      <c r="C43" t="s">
        <v>138</v>
      </c>
      <c r="D43" t="s">
        <v>8</v>
      </c>
      <c r="E43">
        <v>405</v>
      </c>
      <c r="F43">
        <v>16</v>
      </c>
      <c r="G43">
        <v>42</v>
      </c>
    </row>
    <row r="44" spans="1:11" x14ac:dyDescent="0.35">
      <c r="A44">
        <v>160277</v>
      </c>
      <c r="B44" t="s">
        <v>326</v>
      </c>
      <c r="C44" t="s">
        <v>138</v>
      </c>
      <c r="D44" t="s">
        <v>128</v>
      </c>
      <c r="E44">
        <v>404</v>
      </c>
      <c r="F44">
        <v>14</v>
      </c>
      <c r="G44">
        <v>43</v>
      </c>
    </row>
    <row r="45" spans="1:11" x14ac:dyDescent="0.35">
      <c r="A45">
        <v>160080</v>
      </c>
      <c r="B45" t="s">
        <v>327</v>
      </c>
      <c r="C45" t="s">
        <v>138</v>
      </c>
      <c r="D45" t="s">
        <v>23</v>
      </c>
      <c r="E45">
        <v>403</v>
      </c>
      <c r="F45">
        <v>12</v>
      </c>
      <c r="G45">
        <v>44</v>
      </c>
    </row>
    <row r="46" spans="1:11" x14ac:dyDescent="0.35">
      <c r="A46">
        <v>160856</v>
      </c>
      <c r="B46" t="s">
        <v>328</v>
      </c>
      <c r="C46" t="s">
        <v>138</v>
      </c>
      <c r="D46" t="s">
        <v>30</v>
      </c>
      <c r="E46">
        <v>400</v>
      </c>
      <c r="F46">
        <v>10</v>
      </c>
      <c r="G46">
        <v>45</v>
      </c>
    </row>
    <row r="47" spans="1:11" x14ac:dyDescent="0.35">
      <c r="A47">
        <v>160708</v>
      </c>
      <c r="B47" t="s">
        <v>155</v>
      </c>
      <c r="C47" t="s">
        <v>138</v>
      </c>
      <c r="D47" t="s">
        <v>15</v>
      </c>
      <c r="E47">
        <v>399</v>
      </c>
      <c r="F47">
        <v>13</v>
      </c>
      <c r="G47">
        <v>46</v>
      </c>
    </row>
    <row r="48" spans="1:11" x14ac:dyDescent="0.35">
      <c r="A48">
        <v>160484</v>
      </c>
      <c r="B48" t="s">
        <v>226</v>
      </c>
      <c r="C48" t="s">
        <v>138</v>
      </c>
      <c r="D48" t="s">
        <v>15</v>
      </c>
      <c r="E48">
        <v>399</v>
      </c>
      <c r="F48">
        <v>8</v>
      </c>
      <c r="G48">
        <v>47</v>
      </c>
    </row>
    <row r="49" spans="1:8" x14ac:dyDescent="0.35">
      <c r="A49">
        <v>160739</v>
      </c>
      <c r="B49" t="s">
        <v>329</v>
      </c>
      <c r="C49" t="s">
        <v>138</v>
      </c>
      <c r="D49" t="s">
        <v>10</v>
      </c>
      <c r="E49">
        <v>395</v>
      </c>
      <c r="F49">
        <v>13</v>
      </c>
      <c r="G49">
        <v>48</v>
      </c>
    </row>
    <row r="50" spans="1:8" x14ac:dyDescent="0.35">
      <c r="A50">
        <v>160622</v>
      </c>
      <c r="B50" t="s">
        <v>227</v>
      </c>
      <c r="C50" t="s">
        <v>138</v>
      </c>
      <c r="D50" t="s">
        <v>15</v>
      </c>
      <c r="E50">
        <v>393</v>
      </c>
      <c r="F50">
        <v>14</v>
      </c>
      <c r="G50">
        <v>49</v>
      </c>
    </row>
    <row r="51" spans="1:8" x14ac:dyDescent="0.35">
      <c r="A51">
        <v>160648</v>
      </c>
      <c r="B51" t="s">
        <v>163</v>
      </c>
      <c r="C51" t="s">
        <v>138</v>
      </c>
      <c r="D51" t="s">
        <v>22</v>
      </c>
      <c r="E51">
        <v>388</v>
      </c>
      <c r="F51">
        <v>10</v>
      </c>
      <c r="G51">
        <v>50</v>
      </c>
    </row>
    <row r="52" spans="1:8" x14ac:dyDescent="0.35">
      <c r="A52">
        <v>160142</v>
      </c>
      <c r="B52" t="s">
        <v>218</v>
      </c>
      <c r="C52" t="s">
        <v>138</v>
      </c>
      <c r="D52" t="s">
        <v>12</v>
      </c>
      <c r="E52">
        <v>386</v>
      </c>
      <c r="F52">
        <v>4</v>
      </c>
      <c r="G52">
        <v>51</v>
      </c>
    </row>
    <row r="53" spans="1:8" x14ac:dyDescent="0.35">
      <c r="A53">
        <v>160608</v>
      </c>
      <c r="B53" t="s">
        <v>223</v>
      </c>
      <c r="C53" t="s">
        <v>138</v>
      </c>
      <c r="D53" t="s">
        <v>14</v>
      </c>
      <c r="E53">
        <v>375</v>
      </c>
      <c r="F53">
        <v>9</v>
      </c>
      <c r="G53">
        <v>52</v>
      </c>
    </row>
    <row r="54" spans="1:8" x14ac:dyDescent="0.35">
      <c r="A54">
        <v>160701</v>
      </c>
      <c r="B54" t="s">
        <v>330</v>
      </c>
      <c r="C54" t="s">
        <v>138</v>
      </c>
      <c r="D54" t="s">
        <v>29</v>
      </c>
      <c r="E54">
        <v>374</v>
      </c>
      <c r="F54">
        <v>7</v>
      </c>
      <c r="G54">
        <v>53</v>
      </c>
    </row>
    <row r="55" spans="1:8" x14ac:dyDescent="0.35">
      <c r="A55">
        <v>160592</v>
      </c>
      <c r="B55" t="s">
        <v>331</v>
      </c>
      <c r="C55" t="s">
        <v>138</v>
      </c>
      <c r="D55" t="s">
        <v>28</v>
      </c>
      <c r="E55">
        <v>367</v>
      </c>
      <c r="F55">
        <v>7</v>
      </c>
      <c r="G55">
        <v>54</v>
      </c>
    </row>
    <row r="56" spans="1:8" x14ac:dyDescent="0.35">
      <c r="A56">
        <v>160728</v>
      </c>
      <c r="B56" t="s">
        <v>229</v>
      </c>
      <c r="C56" t="s">
        <v>138</v>
      </c>
      <c r="D56" t="s">
        <v>21</v>
      </c>
      <c r="E56">
        <v>338</v>
      </c>
      <c r="F56">
        <v>4</v>
      </c>
      <c r="G56">
        <v>55</v>
      </c>
    </row>
    <row r="57" spans="1:8" x14ac:dyDescent="0.35">
      <c r="A57">
        <v>160721</v>
      </c>
      <c r="B57" t="s">
        <v>230</v>
      </c>
      <c r="C57" t="s">
        <v>138</v>
      </c>
      <c r="D57" t="s">
        <v>21</v>
      </c>
      <c r="E57">
        <v>331</v>
      </c>
      <c r="F57">
        <v>4</v>
      </c>
      <c r="G57">
        <v>56</v>
      </c>
    </row>
    <row r="58" spans="1:8" x14ac:dyDescent="0.35">
      <c r="A58">
        <v>160702</v>
      </c>
      <c r="B58" t="s">
        <v>332</v>
      </c>
      <c r="C58" t="s">
        <v>138</v>
      </c>
      <c r="D58" t="s">
        <v>29</v>
      </c>
      <c r="E58">
        <v>317</v>
      </c>
      <c r="F58">
        <v>2</v>
      </c>
      <c r="G58">
        <v>57</v>
      </c>
    </row>
    <row r="59" spans="1:8" x14ac:dyDescent="0.35">
      <c r="A59">
        <v>160550</v>
      </c>
      <c r="B59" t="s">
        <v>140</v>
      </c>
      <c r="C59" t="s">
        <v>141</v>
      </c>
      <c r="D59" t="s">
        <v>7</v>
      </c>
      <c r="E59">
        <v>484</v>
      </c>
      <c r="F59">
        <v>29</v>
      </c>
      <c r="G59">
        <v>1</v>
      </c>
      <c r="H59">
        <v>10</v>
      </c>
    </row>
    <row r="60" spans="1:8" x14ac:dyDescent="0.35">
      <c r="A60">
        <v>160710</v>
      </c>
      <c r="B60" t="s">
        <v>156</v>
      </c>
      <c r="C60" t="s">
        <v>141</v>
      </c>
      <c r="D60" t="s">
        <v>15</v>
      </c>
      <c r="E60">
        <v>472</v>
      </c>
      <c r="F60">
        <v>25</v>
      </c>
      <c r="G60">
        <v>2</v>
      </c>
      <c r="H60">
        <v>8</v>
      </c>
    </row>
    <row r="61" spans="1:8" x14ac:dyDescent="0.35">
      <c r="A61">
        <v>160229</v>
      </c>
      <c r="B61" t="s">
        <v>295</v>
      </c>
      <c r="C61" t="s">
        <v>141</v>
      </c>
      <c r="D61" t="s">
        <v>7</v>
      </c>
      <c r="E61">
        <v>470</v>
      </c>
      <c r="F61">
        <v>23</v>
      </c>
      <c r="G61">
        <v>3</v>
      </c>
      <c r="H61">
        <v>6</v>
      </c>
    </row>
    <row r="62" spans="1:8" x14ac:dyDescent="0.35">
      <c r="A62">
        <v>160552</v>
      </c>
      <c r="B62" t="s">
        <v>296</v>
      </c>
      <c r="C62" t="s">
        <v>141</v>
      </c>
      <c r="D62" t="s">
        <v>7</v>
      </c>
      <c r="E62">
        <v>438</v>
      </c>
      <c r="F62">
        <v>20</v>
      </c>
      <c r="G62">
        <v>4</v>
      </c>
      <c r="H62">
        <v>5</v>
      </c>
    </row>
    <row r="63" spans="1:8" x14ac:dyDescent="0.35">
      <c r="A63">
        <v>160506</v>
      </c>
      <c r="B63" t="s">
        <v>147</v>
      </c>
      <c r="C63" t="s">
        <v>141</v>
      </c>
      <c r="D63" t="s">
        <v>8</v>
      </c>
      <c r="E63">
        <v>438</v>
      </c>
      <c r="F63">
        <v>19</v>
      </c>
      <c r="G63">
        <v>5</v>
      </c>
      <c r="H63">
        <v>4</v>
      </c>
    </row>
    <row r="64" spans="1:8" x14ac:dyDescent="0.35">
      <c r="A64">
        <v>160660</v>
      </c>
      <c r="B64" t="s">
        <v>333</v>
      </c>
      <c r="C64" t="s">
        <v>141</v>
      </c>
      <c r="D64" t="s">
        <v>7</v>
      </c>
      <c r="E64">
        <v>436</v>
      </c>
      <c r="F64">
        <v>21</v>
      </c>
      <c r="G64">
        <v>6</v>
      </c>
      <c r="H64">
        <v>3</v>
      </c>
    </row>
    <row r="65" spans="1:8" x14ac:dyDescent="0.35">
      <c r="A65">
        <v>160735</v>
      </c>
      <c r="B65" t="s">
        <v>145</v>
      </c>
      <c r="C65" t="s">
        <v>141</v>
      </c>
      <c r="D65" t="s">
        <v>10</v>
      </c>
      <c r="E65">
        <v>434</v>
      </c>
      <c r="F65">
        <v>19</v>
      </c>
      <c r="G65">
        <v>7</v>
      </c>
      <c r="H65">
        <v>2</v>
      </c>
    </row>
    <row r="66" spans="1:8" x14ac:dyDescent="0.35">
      <c r="A66">
        <v>160204</v>
      </c>
      <c r="B66" t="s">
        <v>291</v>
      </c>
      <c r="C66" t="s">
        <v>141</v>
      </c>
      <c r="D66" t="s">
        <v>10</v>
      </c>
      <c r="E66">
        <v>432</v>
      </c>
      <c r="F66">
        <v>21</v>
      </c>
      <c r="G66">
        <v>8</v>
      </c>
      <c r="H66">
        <v>1</v>
      </c>
    </row>
    <row r="67" spans="1:8" x14ac:dyDescent="0.35">
      <c r="A67">
        <v>160754</v>
      </c>
      <c r="B67" t="s">
        <v>293</v>
      </c>
      <c r="C67" t="s">
        <v>141</v>
      </c>
      <c r="D67" t="s">
        <v>8</v>
      </c>
      <c r="E67">
        <v>432</v>
      </c>
      <c r="F67">
        <v>21</v>
      </c>
      <c r="G67">
        <v>8</v>
      </c>
      <c r="H67">
        <v>1</v>
      </c>
    </row>
    <row r="68" spans="1:8" x14ac:dyDescent="0.35">
      <c r="A68">
        <v>160604</v>
      </c>
      <c r="B68" t="s">
        <v>151</v>
      </c>
      <c r="C68" t="s">
        <v>141</v>
      </c>
      <c r="D68" t="s">
        <v>12</v>
      </c>
      <c r="E68">
        <v>432</v>
      </c>
      <c r="F68">
        <v>20</v>
      </c>
      <c r="G68">
        <v>10</v>
      </c>
    </row>
    <row r="69" spans="1:8" x14ac:dyDescent="0.35">
      <c r="A69">
        <v>160614</v>
      </c>
      <c r="B69" t="s">
        <v>143</v>
      </c>
      <c r="C69" t="s">
        <v>141</v>
      </c>
      <c r="D69" t="s">
        <v>9</v>
      </c>
      <c r="E69">
        <v>432</v>
      </c>
      <c r="F69">
        <v>16</v>
      </c>
      <c r="G69">
        <v>11</v>
      </c>
    </row>
    <row r="70" spans="1:8" x14ac:dyDescent="0.35">
      <c r="A70">
        <v>160763</v>
      </c>
      <c r="B70" t="s">
        <v>294</v>
      </c>
      <c r="C70" t="s">
        <v>141</v>
      </c>
      <c r="D70" t="s">
        <v>8</v>
      </c>
      <c r="E70">
        <v>430</v>
      </c>
      <c r="F70">
        <v>19</v>
      </c>
      <c r="G70">
        <v>12</v>
      </c>
    </row>
    <row r="71" spans="1:8" x14ac:dyDescent="0.35">
      <c r="A71">
        <v>160850</v>
      </c>
      <c r="B71" t="s">
        <v>289</v>
      </c>
      <c r="C71" t="s">
        <v>141</v>
      </c>
      <c r="D71" t="s">
        <v>9</v>
      </c>
      <c r="E71">
        <v>428</v>
      </c>
      <c r="F71">
        <v>19</v>
      </c>
      <c r="G71">
        <v>13</v>
      </c>
    </row>
    <row r="72" spans="1:8" x14ac:dyDescent="0.35">
      <c r="A72">
        <v>160790</v>
      </c>
      <c r="B72" t="s">
        <v>334</v>
      </c>
      <c r="C72" t="s">
        <v>141</v>
      </c>
      <c r="D72" t="s">
        <v>7</v>
      </c>
      <c r="E72">
        <v>426</v>
      </c>
      <c r="F72">
        <v>23</v>
      </c>
      <c r="G72">
        <v>14</v>
      </c>
    </row>
    <row r="73" spans="1:8" x14ac:dyDescent="0.35">
      <c r="A73">
        <v>160786</v>
      </c>
      <c r="B73" t="s">
        <v>335</v>
      </c>
      <c r="C73" t="s">
        <v>141</v>
      </c>
      <c r="D73" t="s">
        <v>7</v>
      </c>
      <c r="E73">
        <v>424</v>
      </c>
      <c r="F73">
        <v>16</v>
      </c>
      <c r="G73">
        <v>15</v>
      </c>
    </row>
    <row r="74" spans="1:8" x14ac:dyDescent="0.35">
      <c r="A74">
        <v>160775</v>
      </c>
      <c r="B74" t="s">
        <v>336</v>
      </c>
      <c r="C74" t="s">
        <v>141</v>
      </c>
      <c r="D74" t="s">
        <v>7</v>
      </c>
      <c r="E74">
        <v>422</v>
      </c>
      <c r="F74">
        <v>22</v>
      </c>
      <c r="G74">
        <v>16</v>
      </c>
    </row>
    <row r="75" spans="1:8" x14ac:dyDescent="0.35">
      <c r="A75">
        <v>160634</v>
      </c>
      <c r="B75" t="s">
        <v>292</v>
      </c>
      <c r="C75" t="s">
        <v>141</v>
      </c>
      <c r="D75" t="s">
        <v>10</v>
      </c>
      <c r="E75">
        <v>419</v>
      </c>
      <c r="F75">
        <v>19</v>
      </c>
      <c r="G75">
        <v>17</v>
      </c>
    </row>
    <row r="76" spans="1:8" x14ac:dyDescent="0.35">
      <c r="A76">
        <v>160351</v>
      </c>
      <c r="B76" t="s">
        <v>337</v>
      </c>
      <c r="C76" t="s">
        <v>141</v>
      </c>
      <c r="D76" t="s">
        <v>10</v>
      </c>
      <c r="E76">
        <v>419</v>
      </c>
      <c r="F76">
        <v>17</v>
      </c>
      <c r="G76">
        <v>18</v>
      </c>
    </row>
    <row r="77" spans="1:8" x14ac:dyDescent="0.35">
      <c r="A77">
        <v>160821</v>
      </c>
      <c r="B77" t="s">
        <v>164</v>
      </c>
      <c r="C77" t="s">
        <v>141</v>
      </c>
      <c r="D77" t="s">
        <v>22</v>
      </c>
      <c r="E77">
        <v>418</v>
      </c>
      <c r="F77">
        <v>14</v>
      </c>
      <c r="G77">
        <v>19</v>
      </c>
    </row>
    <row r="78" spans="1:8" x14ac:dyDescent="0.35">
      <c r="A78">
        <v>160679</v>
      </c>
      <c r="B78" t="s">
        <v>149</v>
      </c>
      <c r="C78" t="s">
        <v>141</v>
      </c>
      <c r="D78" t="s">
        <v>14</v>
      </c>
      <c r="E78">
        <v>415</v>
      </c>
      <c r="F78">
        <v>13</v>
      </c>
      <c r="G78">
        <v>20</v>
      </c>
    </row>
    <row r="79" spans="1:8" x14ac:dyDescent="0.35">
      <c r="A79">
        <v>160693</v>
      </c>
      <c r="B79" t="s">
        <v>338</v>
      </c>
      <c r="C79" t="s">
        <v>141</v>
      </c>
      <c r="D79" t="s">
        <v>16</v>
      </c>
      <c r="E79">
        <v>413</v>
      </c>
      <c r="F79">
        <v>14</v>
      </c>
      <c r="G79">
        <v>21</v>
      </c>
    </row>
    <row r="80" spans="1:8" x14ac:dyDescent="0.35">
      <c r="A80">
        <v>160318</v>
      </c>
      <c r="B80" t="s">
        <v>290</v>
      </c>
      <c r="C80" t="s">
        <v>141</v>
      </c>
      <c r="D80" t="s">
        <v>9</v>
      </c>
      <c r="E80">
        <v>413</v>
      </c>
      <c r="F80">
        <v>12</v>
      </c>
      <c r="G80">
        <v>22</v>
      </c>
    </row>
    <row r="81" spans="1:7" x14ac:dyDescent="0.35">
      <c r="A81">
        <v>160766</v>
      </c>
      <c r="B81" t="s">
        <v>339</v>
      </c>
      <c r="C81" t="s">
        <v>141</v>
      </c>
      <c r="D81" t="s">
        <v>8</v>
      </c>
      <c r="E81">
        <v>412</v>
      </c>
      <c r="F81">
        <v>11</v>
      </c>
      <c r="G81">
        <v>23</v>
      </c>
    </row>
    <row r="82" spans="1:7" x14ac:dyDescent="0.35">
      <c r="A82">
        <v>160314</v>
      </c>
      <c r="B82" t="s">
        <v>340</v>
      </c>
      <c r="C82" t="s">
        <v>141</v>
      </c>
      <c r="D82" t="s">
        <v>9</v>
      </c>
      <c r="E82">
        <v>411</v>
      </c>
      <c r="F82">
        <v>10</v>
      </c>
      <c r="G82">
        <v>24</v>
      </c>
    </row>
    <row r="83" spans="1:7" x14ac:dyDescent="0.35">
      <c r="A83">
        <v>160762</v>
      </c>
      <c r="B83" t="s">
        <v>341</v>
      </c>
      <c r="C83" t="s">
        <v>141</v>
      </c>
      <c r="D83" t="s">
        <v>8</v>
      </c>
      <c r="E83">
        <v>407</v>
      </c>
      <c r="F83">
        <v>9</v>
      </c>
      <c r="G83">
        <v>25</v>
      </c>
    </row>
    <row r="84" spans="1:7" x14ac:dyDescent="0.35">
      <c r="A84">
        <v>160797</v>
      </c>
      <c r="B84" t="s">
        <v>158</v>
      </c>
      <c r="C84" t="s">
        <v>141</v>
      </c>
      <c r="D84" t="s">
        <v>17</v>
      </c>
      <c r="E84">
        <v>406</v>
      </c>
      <c r="F84">
        <v>7</v>
      </c>
      <c r="G84">
        <v>26</v>
      </c>
    </row>
    <row r="85" spans="1:7" x14ac:dyDescent="0.35">
      <c r="A85">
        <v>160164</v>
      </c>
      <c r="B85" t="s">
        <v>287</v>
      </c>
      <c r="C85" t="s">
        <v>141</v>
      </c>
      <c r="D85" t="s">
        <v>14</v>
      </c>
      <c r="E85">
        <v>404</v>
      </c>
      <c r="F85">
        <v>8</v>
      </c>
      <c r="G85">
        <v>27</v>
      </c>
    </row>
    <row r="86" spans="1:7" x14ac:dyDescent="0.35">
      <c r="A86">
        <v>160683</v>
      </c>
      <c r="B86" t="s">
        <v>288</v>
      </c>
      <c r="C86" t="s">
        <v>141</v>
      </c>
      <c r="D86" t="s">
        <v>14</v>
      </c>
      <c r="E86">
        <v>402</v>
      </c>
      <c r="F86">
        <v>6</v>
      </c>
      <c r="G86">
        <v>28</v>
      </c>
    </row>
    <row r="87" spans="1:7" x14ac:dyDescent="0.35">
      <c r="A87">
        <v>160782</v>
      </c>
      <c r="B87" t="s">
        <v>342</v>
      </c>
      <c r="C87" t="s">
        <v>141</v>
      </c>
      <c r="D87" t="s">
        <v>7</v>
      </c>
      <c r="E87">
        <v>387</v>
      </c>
      <c r="F87">
        <v>10</v>
      </c>
      <c r="G87">
        <v>29</v>
      </c>
    </row>
    <row r="88" spans="1:7" x14ac:dyDescent="0.35">
      <c r="A88">
        <v>160465</v>
      </c>
      <c r="B88" t="s">
        <v>343</v>
      </c>
      <c r="C88" t="s">
        <v>141</v>
      </c>
      <c r="D88" t="s">
        <v>9</v>
      </c>
      <c r="E88">
        <v>387</v>
      </c>
      <c r="F88">
        <v>8</v>
      </c>
      <c r="G88">
        <v>30</v>
      </c>
    </row>
    <row r="89" spans="1:7" x14ac:dyDescent="0.35">
      <c r="A89">
        <v>160818</v>
      </c>
      <c r="B89" t="s">
        <v>344</v>
      </c>
      <c r="C89" t="s">
        <v>141</v>
      </c>
      <c r="D89" t="s">
        <v>22</v>
      </c>
      <c r="E89">
        <v>386</v>
      </c>
      <c r="F89">
        <v>7</v>
      </c>
      <c r="G89">
        <v>31</v>
      </c>
    </row>
    <row r="90" spans="1:7" x14ac:dyDescent="0.35">
      <c r="A90">
        <v>160589</v>
      </c>
      <c r="B90" t="s">
        <v>154</v>
      </c>
      <c r="C90" t="s">
        <v>141</v>
      </c>
      <c r="D90" t="s">
        <v>20</v>
      </c>
      <c r="E90">
        <v>385</v>
      </c>
      <c r="F90">
        <v>6</v>
      </c>
      <c r="G90">
        <v>32</v>
      </c>
    </row>
    <row r="91" spans="1:7" x14ac:dyDescent="0.35">
      <c r="A91">
        <v>160835</v>
      </c>
      <c r="B91" t="s">
        <v>345</v>
      </c>
      <c r="C91" t="s">
        <v>141</v>
      </c>
      <c r="D91" t="s">
        <v>9</v>
      </c>
      <c r="E91">
        <v>381</v>
      </c>
      <c r="F91">
        <v>6</v>
      </c>
      <c r="G91">
        <v>33</v>
      </c>
    </row>
    <row r="92" spans="1:7" x14ac:dyDescent="0.35">
      <c r="A92">
        <v>160654</v>
      </c>
      <c r="B92" t="s">
        <v>346</v>
      </c>
      <c r="C92" t="s">
        <v>141</v>
      </c>
      <c r="D92" t="s">
        <v>7</v>
      </c>
      <c r="E92">
        <v>380</v>
      </c>
      <c r="F92">
        <v>9</v>
      </c>
      <c r="G92">
        <v>34</v>
      </c>
    </row>
    <row r="93" spans="1:7" x14ac:dyDescent="0.35">
      <c r="A93">
        <v>160800</v>
      </c>
      <c r="B93" t="s">
        <v>297</v>
      </c>
      <c r="C93" t="s">
        <v>141</v>
      </c>
      <c r="D93" t="s">
        <v>17</v>
      </c>
      <c r="E93">
        <v>376</v>
      </c>
      <c r="F93">
        <v>1</v>
      </c>
      <c r="G93">
        <v>35</v>
      </c>
    </row>
    <row r="94" spans="1:7" x14ac:dyDescent="0.35">
      <c r="A94">
        <v>160740</v>
      </c>
      <c r="B94" t="s">
        <v>347</v>
      </c>
      <c r="C94" t="s">
        <v>141</v>
      </c>
      <c r="D94" t="s">
        <v>10</v>
      </c>
      <c r="E94">
        <v>375</v>
      </c>
      <c r="F94">
        <v>5</v>
      </c>
      <c r="G94">
        <v>36</v>
      </c>
    </row>
    <row r="95" spans="1:7" x14ac:dyDescent="0.35">
      <c r="A95">
        <v>160515</v>
      </c>
      <c r="B95" t="s">
        <v>162</v>
      </c>
      <c r="C95" t="s">
        <v>141</v>
      </c>
      <c r="D95" t="s">
        <v>128</v>
      </c>
      <c r="E95">
        <v>371</v>
      </c>
      <c r="F95">
        <v>4</v>
      </c>
      <c r="G95">
        <v>37</v>
      </c>
    </row>
    <row r="96" spans="1:7" x14ac:dyDescent="0.35">
      <c r="A96">
        <v>160804</v>
      </c>
      <c r="B96" t="s">
        <v>348</v>
      </c>
      <c r="C96" t="s">
        <v>141</v>
      </c>
      <c r="D96" t="s">
        <v>128</v>
      </c>
      <c r="E96">
        <v>370</v>
      </c>
      <c r="F96">
        <v>5</v>
      </c>
      <c r="G96">
        <v>38</v>
      </c>
    </row>
    <row r="97" spans="1:8" x14ac:dyDescent="0.35">
      <c r="A97">
        <v>160732</v>
      </c>
      <c r="B97" t="s">
        <v>160</v>
      </c>
      <c r="C97" t="s">
        <v>141</v>
      </c>
      <c r="D97" t="s">
        <v>11</v>
      </c>
      <c r="E97">
        <v>363</v>
      </c>
      <c r="F97">
        <v>4</v>
      </c>
      <c r="G97">
        <v>39</v>
      </c>
    </row>
    <row r="98" spans="1:8" x14ac:dyDescent="0.35">
      <c r="A98">
        <v>160707</v>
      </c>
      <c r="B98" t="s">
        <v>349</v>
      </c>
      <c r="C98" t="s">
        <v>141</v>
      </c>
      <c r="D98" t="s">
        <v>15</v>
      </c>
      <c r="E98">
        <v>362</v>
      </c>
      <c r="F98">
        <v>2</v>
      </c>
      <c r="G98">
        <v>40</v>
      </c>
    </row>
    <row r="99" spans="1:8" x14ac:dyDescent="0.35">
      <c r="A99">
        <v>160796</v>
      </c>
      <c r="B99" t="s">
        <v>298</v>
      </c>
      <c r="C99" t="s">
        <v>141</v>
      </c>
      <c r="D99" t="s">
        <v>17</v>
      </c>
      <c r="E99">
        <v>352</v>
      </c>
      <c r="F99">
        <v>2</v>
      </c>
      <c r="G99">
        <v>41</v>
      </c>
    </row>
    <row r="100" spans="1:8" x14ac:dyDescent="0.35">
      <c r="A100">
        <v>160593</v>
      </c>
      <c r="B100" t="s">
        <v>166</v>
      </c>
      <c r="C100" t="s">
        <v>141</v>
      </c>
      <c r="D100" t="s">
        <v>28</v>
      </c>
      <c r="E100">
        <v>350</v>
      </c>
      <c r="F100">
        <v>7</v>
      </c>
      <c r="G100">
        <v>42</v>
      </c>
    </row>
    <row r="101" spans="1:8" x14ac:dyDescent="0.35">
      <c r="A101">
        <v>160839</v>
      </c>
      <c r="B101" t="s">
        <v>350</v>
      </c>
      <c r="C101" t="s">
        <v>141</v>
      </c>
      <c r="D101" t="s">
        <v>25</v>
      </c>
      <c r="E101">
        <v>343</v>
      </c>
      <c r="F101">
        <v>2</v>
      </c>
      <c r="G101">
        <v>43</v>
      </c>
    </row>
    <row r="102" spans="1:8" x14ac:dyDescent="0.35">
      <c r="A102">
        <v>160788</v>
      </c>
      <c r="B102" t="s">
        <v>351</v>
      </c>
      <c r="C102" t="s">
        <v>141</v>
      </c>
      <c r="D102" t="s">
        <v>7</v>
      </c>
      <c r="E102">
        <v>340</v>
      </c>
      <c r="F102">
        <v>3</v>
      </c>
      <c r="G102">
        <v>44</v>
      </c>
    </row>
    <row r="103" spans="1:8" x14ac:dyDescent="0.35">
      <c r="A103">
        <v>160199</v>
      </c>
      <c r="B103" t="s">
        <v>91</v>
      </c>
      <c r="C103" t="s">
        <v>85</v>
      </c>
      <c r="D103" t="s">
        <v>10</v>
      </c>
      <c r="E103">
        <v>474</v>
      </c>
      <c r="F103">
        <v>25</v>
      </c>
      <c r="G103">
        <v>1</v>
      </c>
      <c r="H103">
        <v>10</v>
      </c>
    </row>
    <row r="104" spans="1:8" x14ac:dyDescent="0.35">
      <c r="A104">
        <v>160303</v>
      </c>
      <c r="B104" t="s">
        <v>84</v>
      </c>
      <c r="C104" t="s">
        <v>85</v>
      </c>
      <c r="D104" t="s">
        <v>9</v>
      </c>
      <c r="E104">
        <v>472</v>
      </c>
      <c r="F104">
        <v>25</v>
      </c>
      <c r="G104">
        <v>2</v>
      </c>
      <c r="H104">
        <v>8</v>
      </c>
    </row>
    <row r="105" spans="1:8" x14ac:dyDescent="0.35">
      <c r="A105">
        <v>160635</v>
      </c>
      <c r="B105" t="s">
        <v>211</v>
      </c>
      <c r="C105" t="s">
        <v>85</v>
      </c>
      <c r="D105" t="s">
        <v>10</v>
      </c>
      <c r="E105">
        <v>457</v>
      </c>
      <c r="F105">
        <v>20</v>
      </c>
      <c r="G105">
        <v>3</v>
      </c>
      <c r="H105">
        <v>6</v>
      </c>
    </row>
    <row r="106" spans="1:8" x14ac:dyDescent="0.35">
      <c r="A106">
        <v>160544</v>
      </c>
      <c r="B106" t="s">
        <v>89</v>
      </c>
      <c r="C106" t="s">
        <v>85</v>
      </c>
      <c r="D106" t="s">
        <v>7</v>
      </c>
      <c r="E106">
        <v>434</v>
      </c>
      <c r="F106">
        <v>18</v>
      </c>
      <c r="G106">
        <v>4</v>
      </c>
      <c r="H106">
        <v>5</v>
      </c>
    </row>
    <row r="107" spans="1:8" x14ac:dyDescent="0.35">
      <c r="A107">
        <v>160455</v>
      </c>
      <c r="B107" t="s">
        <v>107</v>
      </c>
      <c r="C107" t="s">
        <v>85</v>
      </c>
      <c r="D107" t="s">
        <v>13</v>
      </c>
      <c r="E107">
        <v>430</v>
      </c>
      <c r="F107">
        <v>21</v>
      </c>
      <c r="G107">
        <v>5</v>
      </c>
      <c r="H107">
        <v>4</v>
      </c>
    </row>
    <row r="108" spans="1:8" x14ac:dyDescent="0.35">
      <c r="A108">
        <v>160798</v>
      </c>
      <c r="B108" t="s">
        <v>93</v>
      </c>
      <c r="C108" t="s">
        <v>85</v>
      </c>
      <c r="D108" t="s">
        <v>17</v>
      </c>
      <c r="E108">
        <v>430</v>
      </c>
      <c r="F108">
        <v>19</v>
      </c>
      <c r="G108">
        <v>6</v>
      </c>
      <c r="H108">
        <v>3</v>
      </c>
    </row>
    <row r="109" spans="1:8" x14ac:dyDescent="0.35">
      <c r="A109">
        <v>160542</v>
      </c>
      <c r="B109" t="s">
        <v>215</v>
      </c>
      <c r="C109" t="s">
        <v>85</v>
      </c>
      <c r="D109" t="s">
        <v>7</v>
      </c>
      <c r="E109">
        <v>426</v>
      </c>
      <c r="F109">
        <v>18</v>
      </c>
      <c r="G109">
        <v>7</v>
      </c>
      <c r="H109">
        <v>2</v>
      </c>
    </row>
    <row r="110" spans="1:8" x14ac:dyDescent="0.35">
      <c r="A110">
        <v>160546</v>
      </c>
      <c r="B110" t="s">
        <v>216</v>
      </c>
      <c r="C110" t="s">
        <v>85</v>
      </c>
      <c r="D110" t="s">
        <v>7</v>
      </c>
      <c r="E110">
        <v>424</v>
      </c>
      <c r="F110">
        <v>18</v>
      </c>
      <c r="G110">
        <v>8</v>
      </c>
      <c r="H110">
        <v>1</v>
      </c>
    </row>
    <row r="111" spans="1:8" x14ac:dyDescent="0.35">
      <c r="A111">
        <v>160632</v>
      </c>
      <c r="B111" t="s">
        <v>352</v>
      </c>
      <c r="C111" t="s">
        <v>85</v>
      </c>
      <c r="D111" t="s">
        <v>11</v>
      </c>
      <c r="E111">
        <v>423</v>
      </c>
      <c r="F111">
        <v>20</v>
      </c>
      <c r="G111">
        <v>9</v>
      </c>
    </row>
    <row r="112" spans="1:8" x14ac:dyDescent="0.35">
      <c r="A112">
        <v>160260</v>
      </c>
      <c r="B112" t="s">
        <v>96</v>
      </c>
      <c r="C112" t="s">
        <v>85</v>
      </c>
      <c r="D112" t="s">
        <v>8</v>
      </c>
      <c r="E112">
        <v>422</v>
      </c>
      <c r="F112">
        <v>15</v>
      </c>
      <c r="G112">
        <v>10</v>
      </c>
    </row>
    <row r="113" spans="1:7" x14ac:dyDescent="0.35">
      <c r="A113">
        <v>160393</v>
      </c>
      <c r="B113" t="s">
        <v>193</v>
      </c>
      <c r="C113" t="s">
        <v>85</v>
      </c>
      <c r="D113" t="s">
        <v>23</v>
      </c>
      <c r="E113">
        <v>420</v>
      </c>
      <c r="F113">
        <v>14</v>
      </c>
      <c r="G113">
        <v>11</v>
      </c>
    </row>
    <row r="114" spans="1:7" x14ac:dyDescent="0.35">
      <c r="A114">
        <v>160315</v>
      </c>
      <c r="B114" t="s">
        <v>200</v>
      </c>
      <c r="C114" t="s">
        <v>85</v>
      </c>
      <c r="D114" t="s">
        <v>9</v>
      </c>
      <c r="E114">
        <v>419</v>
      </c>
      <c r="F114">
        <v>17</v>
      </c>
      <c r="G114">
        <v>12</v>
      </c>
    </row>
    <row r="115" spans="1:7" x14ac:dyDescent="0.35">
      <c r="A115">
        <v>160836</v>
      </c>
      <c r="B115" t="s">
        <v>201</v>
      </c>
      <c r="C115" t="s">
        <v>85</v>
      </c>
      <c r="D115" t="s">
        <v>9</v>
      </c>
      <c r="E115">
        <v>419</v>
      </c>
      <c r="F115">
        <v>16</v>
      </c>
      <c r="G115">
        <v>13</v>
      </c>
    </row>
    <row r="116" spans="1:7" x14ac:dyDescent="0.35">
      <c r="A116">
        <v>160802</v>
      </c>
      <c r="B116" t="s">
        <v>353</v>
      </c>
      <c r="C116" t="s">
        <v>85</v>
      </c>
      <c r="D116" t="s">
        <v>17</v>
      </c>
      <c r="E116">
        <v>418</v>
      </c>
      <c r="F116">
        <v>17</v>
      </c>
      <c r="G116">
        <v>14</v>
      </c>
    </row>
    <row r="117" spans="1:7" x14ac:dyDescent="0.35">
      <c r="A117">
        <v>160259</v>
      </c>
      <c r="B117" t="s">
        <v>213</v>
      </c>
      <c r="C117" t="s">
        <v>85</v>
      </c>
      <c r="D117" t="s">
        <v>8</v>
      </c>
      <c r="E117">
        <v>412</v>
      </c>
      <c r="F117">
        <v>16</v>
      </c>
      <c r="G117">
        <v>15</v>
      </c>
    </row>
    <row r="118" spans="1:7" x14ac:dyDescent="0.35">
      <c r="A118">
        <v>160400</v>
      </c>
      <c r="B118" t="s">
        <v>194</v>
      </c>
      <c r="C118" t="s">
        <v>85</v>
      </c>
      <c r="D118" t="s">
        <v>23</v>
      </c>
      <c r="E118">
        <v>412</v>
      </c>
      <c r="F118">
        <v>12</v>
      </c>
      <c r="G118">
        <v>16</v>
      </c>
    </row>
    <row r="119" spans="1:7" x14ac:dyDescent="0.35">
      <c r="A119">
        <v>160873</v>
      </c>
      <c r="B119" t="s">
        <v>115</v>
      </c>
      <c r="C119" t="s">
        <v>85</v>
      </c>
      <c r="D119" t="s">
        <v>34</v>
      </c>
      <c r="E119">
        <v>409</v>
      </c>
      <c r="F119">
        <v>10</v>
      </c>
      <c r="G119">
        <v>17</v>
      </c>
    </row>
    <row r="120" spans="1:7" x14ac:dyDescent="0.35">
      <c r="A120">
        <v>160723</v>
      </c>
      <c r="B120" t="s">
        <v>101</v>
      </c>
      <c r="C120" t="s">
        <v>85</v>
      </c>
      <c r="D120" t="s">
        <v>21</v>
      </c>
      <c r="E120">
        <v>407</v>
      </c>
      <c r="F120">
        <v>10</v>
      </c>
      <c r="G120">
        <v>18</v>
      </c>
    </row>
    <row r="121" spans="1:7" x14ac:dyDescent="0.35">
      <c r="A121">
        <v>160653</v>
      </c>
      <c r="B121" t="s">
        <v>354</v>
      </c>
      <c r="C121" t="s">
        <v>85</v>
      </c>
      <c r="D121" t="s">
        <v>7</v>
      </c>
      <c r="E121">
        <v>406</v>
      </c>
      <c r="F121">
        <v>12</v>
      </c>
      <c r="G121">
        <v>19</v>
      </c>
    </row>
    <row r="122" spans="1:7" x14ac:dyDescent="0.35">
      <c r="A122">
        <v>160539</v>
      </c>
      <c r="B122" t="s">
        <v>212</v>
      </c>
      <c r="C122" t="s">
        <v>85</v>
      </c>
      <c r="D122" t="s">
        <v>10</v>
      </c>
      <c r="E122">
        <v>404</v>
      </c>
      <c r="F122">
        <v>14</v>
      </c>
      <c r="G122">
        <v>20</v>
      </c>
    </row>
    <row r="123" spans="1:7" x14ac:dyDescent="0.35">
      <c r="A123">
        <v>160751</v>
      </c>
      <c r="B123" t="s">
        <v>214</v>
      </c>
      <c r="C123" t="s">
        <v>85</v>
      </c>
      <c r="D123" t="s">
        <v>8</v>
      </c>
      <c r="E123">
        <v>404</v>
      </c>
      <c r="F123">
        <v>9</v>
      </c>
      <c r="G123">
        <v>21</v>
      </c>
    </row>
    <row r="124" spans="1:7" x14ac:dyDescent="0.35">
      <c r="A124">
        <v>160869</v>
      </c>
      <c r="B124" t="s">
        <v>204</v>
      </c>
      <c r="C124" t="s">
        <v>85</v>
      </c>
      <c r="D124" t="s">
        <v>34</v>
      </c>
      <c r="E124">
        <v>403</v>
      </c>
      <c r="F124">
        <v>12</v>
      </c>
      <c r="G124">
        <v>22</v>
      </c>
    </row>
    <row r="125" spans="1:7" x14ac:dyDescent="0.35">
      <c r="A125">
        <v>160736</v>
      </c>
      <c r="B125" t="s">
        <v>355</v>
      </c>
      <c r="C125" t="s">
        <v>85</v>
      </c>
      <c r="D125" t="s">
        <v>10</v>
      </c>
      <c r="E125">
        <v>402</v>
      </c>
      <c r="F125">
        <v>11</v>
      </c>
      <c r="G125">
        <v>23</v>
      </c>
    </row>
    <row r="126" spans="1:7" x14ac:dyDescent="0.35">
      <c r="A126">
        <v>160642</v>
      </c>
      <c r="B126" t="s">
        <v>98</v>
      </c>
      <c r="C126" t="s">
        <v>85</v>
      </c>
      <c r="D126" t="s">
        <v>22</v>
      </c>
      <c r="E126">
        <v>402</v>
      </c>
      <c r="F126">
        <v>9</v>
      </c>
      <c r="G126">
        <v>24</v>
      </c>
    </row>
    <row r="127" spans="1:7" x14ac:dyDescent="0.35">
      <c r="A127">
        <v>160083</v>
      </c>
      <c r="B127" t="s">
        <v>195</v>
      </c>
      <c r="C127" t="s">
        <v>85</v>
      </c>
      <c r="D127" t="s">
        <v>23</v>
      </c>
      <c r="E127">
        <v>401</v>
      </c>
      <c r="F127">
        <v>15</v>
      </c>
      <c r="G127">
        <v>25</v>
      </c>
    </row>
    <row r="128" spans="1:7" x14ac:dyDescent="0.35">
      <c r="A128">
        <v>160713</v>
      </c>
      <c r="B128" t="s">
        <v>206</v>
      </c>
      <c r="C128" t="s">
        <v>85</v>
      </c>
      <c r="D128" t="s">
        <v>35</v>
      </c>
      <c r="E128">
        <v>397</v>
      </c>
      <c r="F128">
        <v>7</v>
      </c>
      <c r="G128">
        <v>26</v>
      </c>
    </row>
    <row r="129" spans="1:7" x14ac:dyDescent="0.35">
      <c r="A129">
        <v>160684</v>
      </c>
      <c r="B129" t="s">
        <v>111</v>
      </c>
      <c r="C129" t="s">
        <v>85</v>
      </c>
      <c r="D129" t="s">
        <v>14</v>
      </c>
      <c r="E129">
        <v>396</v>
      </c>
      <c r="F129">
        <v>12</v>
      </c>
      <c r="G129">
        <v>27</v>
      </c>
    </row>
    <row r="130" spans="1:7" x14ac:dyDescent="0.35">
      <c r="A130">
        <v>160668</v>
      </c>
      <c r="B130" t="s">
        <v>356</v>
      </c>
      <c r="C130" t="s">
        <v>85</v>
      </c>
      <c r="D130" t="s">
        <v>23</v>
      </c>
      <c r="E130">
        <v>396</v>
      </c>
      <c r="F130">
        <v>10</v>
      </c>
      <c r="G130">
        <v>28</v>
      </c>
    </row>
    <row r="131" spans="1:7" x14ac:dyDescent="0.35">
      <c r="A131">
        <v>160709</v>
      </c>
      <c r="B131" t="s">
        <v>104</v>
      </c>
      <c r="C131" t="s">
        <v>85</v>
      </c>
      <c r="D131" t="s">
        <v>15</v>
      </c>
      <c r="E131">
        <v>394</v>
      </c>
      <c r="F131">
        <v>10</v>
      </c>
      <c r="G131">
        <v>29</v>
      </c>
    </row>
    <row r="132" spans="1:7" x14ac:dyDescent="0.35">
      <c r="A132">
        <v>160655</v>
      </c>
      <c r="B132" t="s">
        <v>357</v>
      </c>
      <c r="C132" t="s">
        <v>85</v>
      </c>
      <c r="D132" t="s">
        <v>7</v>
      </c>
      <c r="E132">
        <v>394</v>
      </c>
      <c r="F132">
        <v>9</v>
      </c>
      <c r="G132">
        <v>30</v>
      </c>
    </row>
    <row r="133" spans="1:7" x14ac:dyDescent="0.35">
      <c r="A133">
        <v>160311</v>
      </c>
      <c r="B133" t="s">
        <v>358</v>
      </c>
      <c r="C133" t="s">
        <v>85</v>
      </c>
      <c r="D133" t="s">
        <v>9</v>
      </c>
      <c r="E133">
        <v>393</v>
      </c>
      <c r="F133">
        <v>11</v>
      </c>
      <c r="G133">
        <v>31</v>
      </c>
    </row>
    <row r="134" spans="1:7" x14ac:dyDescent="0.35">
      <c r="A134">
        <v>160720</v>
      </c>
      <c r="B134" t="s">
        <v>209</v>
      </c>
      <c r="C134" t="s">
        <v>85</v>
      </c>
      <c r="D134" t="s">
        <v>21</v>
      </c>
      <c r="E134">
        <v>388</v>
      </c>
      <c r="F134">
        <v>9</v>
      </c>
      <c r="G134">
        <v>32</v>
      </c>
    </row>
    <row r="135" spans="1:7" x14ac:dyDescent="0.35">
      <c r="A135">
        <v>160613</v>
      </c>
      <c r="B135" t="s">
        <v>198</v>
      </c>
      <c r="C135" t="s">
        <v>85</v>
      </c>
      <c r="D135" t="s">
        <v>14</v>
      </c>
      <c r="E135">
        <v>387</v>
      </c>
      <c r="F135">
        <v>7</v>
      </c>
      <c r="G135">
        <v>33</v>
      </c>
    </row>
    <row r="136" spans="1:7" x14ac:dyDescent="0.35">
      <c r="A136">
        <v>160706</v>
      </c>
      <c r="B136" t="s">
        <v>202</v>
      </c>
      <c r="C136" t="s">
        <v>85</v>
      </c>
      <c r="D136" t="s">
        <v>15</v>
      </c>
      <c r="E136">
        <v>382</v>
      </c>
      <c r="F136">
        <v>6</v>
      </c>
      <c r="G136">
        <v>34</v>
      </c>
    </row>
    <row r="137" spans="1:7" x14ac:dyDescent="0.35">
      <c r="A137">
        <v>160749</v>
      </c>
      <c r="B137" t="s">
        <v>359</v>
      </c>
      <c r="C137" t="s">
        <v>85</v>
      </c>
      <c r="D137" t="s">
        <v>8</v>
      </c>
      <c r="E137">
        <v>381</v>
      </c>
      <c r="F137">
        <v>6</v>
      </c>
      <c r="G137">
        <v>35</v>
      </c>
    </row>
    <row r="138" spans="1:7" x14ac:dyDescent="0.35">
      <c r="A138">
        <v>160725</v>
      </c>
      <c r="B138" t="s">
        <v>210</v>
      </c>
      <c r="C138" t="s">
        <v>85</v>
      </c>
      <c r="D138" t="s">
        <v>21</v>
      </c>
      <c r="E138">
        <v>379</v>
      </c>
      <c r="F138">
        <v>5</v>
      </c>
      <c r="G138">
        <v>36</v>
      </c>
    </row>
    <row r="139" spans="1:7" x14ac:dyDescent="0.35">
      <c r="A139">
        <v>160852</v>
      </c>
      <c r="B139" t="s">
        <v>360</v>
      </c>
      <c r="C139" t="s">
        <v>85</v>
      </c>
      <c r="D139" t="s">
        <v>26</v>
      </c>
      <c r="E139">
        <v>375</v>
      </c>
      <c r="F139">
        <v>7</v>
      </c>
      <c r="G139">
        <v>37</v>
      </c>
    </row>
    <row r="140" spans="1:7" x14ac:dyDescent="0.35">
      <c r="A140">
        <v>160704</v>
      </c>
      <c r="B140" t="s">
        <v>203</v>
      </c>
      <c r="C140" t="s">
        <v>85</v>
      </c>
      <c r="D140" t="s">
        <v>15</v>
      </c>
      <c r="E140">
        <v>374</v>
      </c>
      <c r="F140">
        <v>5</v>
      </c>
      <c r="G140">
        <v>38</v>
      </c>
    </row>
    <row r="141" spans="1:7" x14ac:dyDescent="0.35">
      <c r="A141">
        <v>160714</v>
      </c>
      <c r="B141" t="s">
        <v>207</v>
      </c>
      <c r="C141" t="s">
        <v>85</v>
      </c>
      <c r="D141" t="s">
        <v>35</v>
      </c>
      <c r="E141">
        <v>372</v>
      </c>
      <c r="F141">
        <v>3</v>
      </c>
      <c r="G141">
        <v>39</v>
      </c>
    </row>
    <row r="142" spans="1:7" x14ac:dyDescent="0.35">
      <c r="A142">
        <v>160837</v>
      </c>
      <c r="B142" t="s">
        <v>124</v>
      </c>
      <c r="C142" t="s">
        <v>85</v>
      </c>
      <c r="D142" t="s">
        <v>25</v>
      </c>
      <c r="E142">
        <v>369</v>
      </c>
      <c r="F142">
        <v>7</v>
      </c>
      <c r="G142">
        <v>40</v>
      </c>
    </row>
    <row r="143" spans="1:7" x14ac:dyDescent="0.35">
      <c r="A143">
        <v>160694</v>
      </c>
      <c r="B143" t="s">
        <v>109</v>
      </c>
      <c r="C143" t="s">
        <v>85</v>
      </c>
      <c r="D143" t="s">
        <v>16</v>
      </c>
      <c r="E143">
        <v>368</v>
      </c>
      <c r="F143">
        <v>7</v>
      </c>
      <c r="G143">
        <v>41</v>
      </c>
    </row>
    <row r="144" spans="1:7" x14ac:dyDescent="0.35">
      <c r="A144">
        <v>160666</v>
      </c>
      <c r="B144" t="s">
        <v>361</v>
      </c>
      <c r="C144" t="s">
        <v>85</v>
      </c>
      <c r="D144" t="s">
        <v>23</v>
      </c>
      <c r="E144">
        <v>363</v>
      </c>
      <c r="F144">
        <v>7</v>
      </c>
      <c r="G144">
        <v>42</v>
      </c>
    </row>
    <row r="145" spans="1:7" x14ac:dyDescent="0.35">
      <c r="A145">
        <v>160717</v>
      </c>
      <c r="B145" t="s">
        <v>208</v>
      </c>
      <c r="C145" t="s">
        <v>85</v>
      </c>
      <c r="D145" t="s">
        <v>35</v>
      </c>
      <c r="E145">
        <v>362</v>
      </c>
      <c r="F145">
        <v>3</v>
      </c>
      <c r="G145">
        <v>43</v>
      </c>
    </row>
    <row r="146" spans="1:7" x14ac:dyDescent="0.35">
      <c r="A146">
        <v>160722</v>
      </c>
      <c r="B146" t="s">
        <v>362</v>
      </c>
      <c r="C146" t="s">
        <v>85</v>
      </c>
      <c r="D146" t="s">
        <v>21</v>
      </c>
      <c r="E146">
        <v>361</v>
      </c>
      <c r="F146">
        <v>5</v>
      </c>
      <c r="G146">
        <v>44</v>
      </c>
    </row>
    <row r="147" spans="1:7" x14ac:dyDescent="0.35">
      <c r="A147">
        <v>160394</v>
      </c>
      <c r="B147" t="s">
        <v>118</v>
      </c>
      <c r="C147" t="s">
        <v>85</v>
      </c>
      <c r="D147" t="s">
        <v>20</v>
      </c>
      <c r="E147">
        <v>359</v>
      </c>
      <c r="F147">
        <v>4</v>
      </c>
      <c r="G147">
        <v>45</v>
      </c>
    </row>
    <row r="148" spans="1:7" x14ac:dyDescent="0.35">
      <c r="A148">
        <v>160813</v>
      </c>
      <c r="B148" t="s">
        <v>363</v>
      </c>
      <c r="C148" t="s">
        <v>85</v>
      </c>
      <c r="D148" t="s">
        <v>20</v>
      </c>
      <c r="E148">
        <v>359</v>
      </c>
      <c r="F148">
        <v>1</v>
      </c>
      <c r="G148">
        <v>46</v>
      </c>
    </row>
    <row r="149" spans="1:7" x14ac:dyDescent="0.35">
      <c r="A149">
        <v>160685</v>
      </c>
      <c r="B149" t="s">
        <v>199</v>
      </c>
      <c r="C149" t="s">
        <v>85</v>
      </c>
      <c r="D149" t="s">
        <v>14</v>
      </c>
      <c r="E149">
        <v>352</v>
      </c>
      <c r="F149">
        <v>2</v>
      </c>
      <c r="G149">
        <v>47</v>
      </c>
    </row>
    <row r="150" spans="1:7" x14ac:dyDescent="0.35">
      <c r="A150">
        <v>160712</v>
      </c>
      <c r="B150" t="s">
        <v>364</v>
      </c>
      <c r="C150" t="s">
        <v>85</v>
      </c>
      <c r="D150" t="s">
        <v>35</v>
      </c>
      <c r="E150">
        <v>351</v>
      </c>
      <c r="F150">
        <v>3</v>
      </c>
      <c r="G150">
        <v>48</v>
      </c>
    </row>
    <row r="151" spans="1:7" x14ac:dyDescent="0.35">
      <c r="A151">
        <v>160646</v>
      </c>
      <c r="B151" t="s">
        <v>365</v>
      </c>
      <c r="C151" t="s">
        <v>85</v>
      </c>
      <c r="D151" t="s">
        <v>22</v>
      </c>
      <c r="E151">
        <v>348</v>
      </c>
      <c r="F151">
        <v>1</v>
      </c>
      <c r="G151">
        <v>49</v>
      </c>
    </row>
    <row r="152" spans="1:7" x14ac:dyDescent="0.35">
      <c r="A152">
        <v>160672</v>
      </c>
      <c r="B152" t="s">
        <v>113</v>
      </c>
      <c r="C152" t="s">
        <v>85</v>
      </c>
      <c r="D152" t="s">
        <v>18</v>
      </c>
      <c r="E152">
        <v>341</v>
      </c>
      <c r="F152">
        <v>3</v>
      </c>
      <c r="G152">
        <v>50</v>
      </c>
    </row>
    <row r="153" spans="1:7" x14ac:dyDescent="0.35">
      <c r="A153">
        <v>160667</v>
      </c>
      <c r="B153" t="s">
        <v>366</v>
      </c>
      <c r="C153" t="s">
        <v>85</v>
      </c>
      <c r="D153" t="s">
        <v>23</v>
      </c>
      <c r="E153">
        <v>340</v>
      </c>
      <c r="F153">
        <v>2</v>
      </c>
      <c r="G153">
        <v>51</v>
      </c>
    </row>
    <row r="154" spans="1:7" x14ac:dyDescent="0.35">
      <c r="A154">
        <v>160824</v>
      </c>
      <c r="B154" t="s">
        <v>121</v>
      </c>
      <c r="C154" t="s">
        <v>85</v>
      </c>
      <c r="D154" t="s">
        <v>28</v>
      </c>
      <c r="E154">
        <v>339</v>
      </c>
      <c r="F154">
        <v>3</v>
      </c>
      <c r="G154">
        <v>52</v>
      </c>
    </row>
    <row r="155" spans="1:7" x14ac:dyDescent="0.35">
      <c r="A155">
        <v>160692</v>
      </c>
      <c r="B155" t="s">
        <v>367</v>
      </c>
      <c r="C155" t="s">
        <v>85</v>
      </c>
      <c r="D155" t="s">
        <v>16</v>
      </c>
      <c r="E155">
        <v>328</v>
      </c>
      <c r="F155">
        <v>2</v>
      </c>
      <c r="G155">
        <v>53</v>
      </c>
    </row>
    <row r="156" spans="1:7" x14ac:dyDescent="0.35">
      <c r="A156">
        <v>160827</v>
      </c>
      <c r="B156" t="s">
        <v>196</v>
      </c>
      <c r="C156" t="s">
        <v>85</v>
      </c>
      <c r="D156" t="s">
        <v>28</v>
      </c>
      <c r="E156">
        <v>325</v>
      </c>
      <c r="F156">
        <v>4</v>
      </c>
      <c r="G156">
        <v>54</v>
      </c>
    </row>
    <row r="157" spans="1:7" x14ac:dyDescent="0.35">
      <c r="A157">
        <v>160825</v>
      </c>
      <c r="B157" t="s">
        <v>197</v>
      </c>
      <c r="C157" t="s">
        <v>85</v>
      </c>
      <c r="D157" t="s">
        <v>28</v>
      </c>
      <c r="E157">
        <v>323</v>
      </c>
      <c r="F157">
        <v>2</v>
      </c>
      <c r="G157">
        <v>55</v>
      </c>
    </row>
    <row r="158" spans="1:7" x14ac:dyDescent="0.35">
      <c r="A158">
        <v>160663</v>
      </c>
      <c r="B158" t="s">
        <v>127</v>
      </c>
      <c r="C158" t="s">
        <v>85</v>
      </c>
      <c r="D158" t="s">
        <v>128</v>
      </c>
      <c r="E158">
        <v>291</v>
      </c>
      <c r="F158">
        <v>5</v>
      </c>
      <c r="G158">
        <v>56</v>
      </c>
    </row>
    <row r="159" spans="1:7" x14ac:dyDescent="0.35">
      <c r="A159">
        <v>160577</v>
      </c>
      <c r="B159" t="s">
        <v>134</v>
      </c>
      <c r="C159" t="s">
        <v>85</v>
      </c>
      <c r="D159" t="s">
        <v>32</v>
      </c>
      <c r="E159">
        <v>288</v>
      </c>
      <c r="F159">
        <v>0</v>
      </c>
      <c r="G159">
        <v>57</v>
      </c>
    </row>
    <row r="160" spans="1:7" x14ac:dyDescent="0.35">
      <c r="A160">
        <v>160876</v>
      </c>
      <c r="B160" t="s">
        <v>205</v>
      </c>
      <c r="C160" t="s">
        <v>85</v>
      </c>
      <c r="D160" t="s">
        <v>34</v>
      </c>
      <c r="E160">
        <v>282</v>
      </c>
      <c r="F160">
        <v>3</v>
      </c>
      <c r="G160">
        <v>58</v>
      </c>
    </row>
    <row r="161" spans="1:8" x14ac:dyDescent="0.35">
      <c r="A161">
        <v>160699</v>
      </c>
      <c r="B161" t="s">
        <v>131</v>
      </c>
      <c r="C161" t="s">
        <v>85</v>
      </c>
      <c r="D161" t="s">
        <v>29</v>
      </c>
      <c r="E161">
        <v>276</v>
      </c>
      <c r="F161">
        <v>0</v>
      </c>
      <c r="G161">
        <v>59</v>
      </c>
    </row>
    <row r="162" spans="1:8" x14ac:dyDescent="0.35">
      <c r="A162">
        <v>160870</v>
      </c>
      <c r="B162" t="s">
        <v>368</v>
      </c>
      <c r="C162" t="s">
        <v>85</v>
      </c>
      <c r="D162" t="s">
        <v>32</v>
      </c>
      <c r="E162">
        <v>156</v>
      </c>
      <c r="F162">
        <v>0</v>
      </c>
      <c r="G162">
        <v>60</v>
      </c>
    </row>
    <row r="163" spans="1:8" x14ac:dyDescent="0.35">
      <c r="A163">
        <v>160541</v>
      </c>
      <c r="B163" t="s">
        <v>90</v>
      </c>
      <c r="C163" t="s">
        <v>88</v>
      </c>
      <c r="D163" t="s">
        <v>7</v>
      </c>
      <c r="E163">
        <v>456</v>
      </c>
      <c r="F163">
        <v>17</v>
      </c>
      <c r="G163">
        <v>1</v>
      </c>
      <c r="H163">
        <v>10</v>
      </c>
    </row>
    <row r="164" spans="1:8" x14ac:dyDescent="0.35">
      <c r="A164">
        <v>160554</v>
      </c>
      <c r="B164" t="s">
        <v>285</v>
      </c>
      <c r="C164" t="s">
        <v>88</v>
      </c>
      <c r="D164" t="s">
        <v>7</v>
      </c>
      <c r="E164">
        <v>450</v>
      </c>
      <c r="F164">
        <v>17</v>
      </c>
      <c r="G164">
        <v>2</v>
      </c>
      <c r="H164">
        <v>8</v>
      </c>
    </row>
    <row r="165" spans="1:8" x14ac:dyDescent="0.35">
      <c r="A165">
        <v>160305</v>
      </c>
      <c r="B165" t="s">
        <v>87</v>
      </c>
      <c r="C165" t="s">
        <v>88</v>
      </c>
      <c r="D165" t="s">
        <v>9</v>
      </c>
      <c r="E165">
        <v>448</v>
      </c>
      <c r="F165">
        <v>15</v>
      </c>
      <c r="G165">
        <v>3</v>
      </c>
      <c r="H165">
        <v>6</v>
      </c>
    </row>
    <row r="166" spans="1:8" x14ac:dyDescent="0.35">
      <c r="A166">
        <v>160759</v>
      </c>
      <c r="B166" t="s">
        <v>97</v>
      </c>
      <c r="C166" t="s">
        <v>88</v>
      </c>
      <c r="D166" t="s">
        <v>8</v>
      </c>
      <c r="E166">
        <v>418</v>
      </c>
      <c r="F166">
        <v>12</v>
      </c>
      <c r="G166">
        <v>4</v>
      </c>
      <c r="H166">
        <v>5</v>
      </c>
    </row>
    <row r="167" spans="1:8" x14ac:dyDescent="0.35">
      <c r="A167">
        <v>160803</v>
      </c>
      <c r="B167" t="s">
        <v>94</v>
      </c>
      <c r="C167" t="s">
        <v>88</v>
      </c>
      <c r="D167" t="s">
        <v>17</v>
      </c>
      <c r="E167">
        <v>411</v>
      </c>
      <c r="F167">
        <v>14</v>
      </c>
      <c r="G167">
        <v>5</v>
      </c>
      <c r="H167">
        <v>4</v>
      </c>
    </row>
    <row r="168" spans="1:8" x14ac:dyDescent="0.35">
      <c r="A168">
        <v>160195</v>
      </c>
      <c r="B168" t="s">
        <v>92</v>
      </c>
      <c r="C168" t="s">
        <v>88</v>
      </c>
      <c r="D168" t="s">
        <v>10</v>
      </c>
      <c r="E168">
        <v>411</v>
      </c>
      <c r="F168">
        <v>13</v>
      </c>
      <c r="G168">
        <v>6</v>
      </c>
      <c r="H168">
        <v>3</v>
      </c>
    </row>
    <row r="169" spans="1:8" x14ac:dyDescent="0.35">
      <c r="A169">
        <v>160643</v>
      </c>
      <c r="B169" t="s">
        <v>99</v>
      </c>
      <c r="C169" t="s">
        <v>88</v>
      </c>
      <c r="D169" t="s">
        <v>22</v>
      </c>
      <c r="E169">
        <v>410</v>
      </c>
      <c r="F169">
        <v>14</v>
      </c>
      <c r="G169">
        <v>7</v>
      </c>
      <c r="H169">
        <v>2</v>
      </c>
    </row>
    <row r="170" spans="1:8" x14ac:dyDescent="0.35">
      <c r="A170">
        <v>160853</v>
      </c>
      <c r="B170" t="s">
        <v>268</v>
      </c>
      <c r="C170" t="s">
        <v>88</v>
      </c>
      <c r="D170" t="s">
        <v>9</v>
      </c>
      <c r="E170">
        <v>403</v>
      </c>
      <c r="F170">
        <v>14</v>
      </c>
      <c r="G170">
        <v>8</v>
      </c>
      <c r="H170">
        <v>1</v>
      </c>
    </row>
    <row r="171" spans="1:8" x14ac:dyDescent="0.35">
      <c r="A171">
        <v>160468</v>
      </c>
      <c r="B171" t="s">
        <v>269</v>
      </c>
      <c r="C171" t="s">
        <v>88</v>
      </c>
      <c r="D171" t="s">
        <v>9</v>
      </c>
      <c r="E171">
        <v>403</v>
      </c>
      <c r="F171">
        <v>12</v>
      </c>
      <c r="G171">
        <v>9</v>
      </c>
    </row>
    <row r="172" spans="1:8" x14ac:dyDescent="0.35">
      <c r="A172">
        <v>160493</v>
      </c>
      <c r="B172" t="s">
        <v>283</v>
      </c>
      <c r="C172" t="s">
        <v>88</v>
      </c>
      <c r="D172" t="s">
        <v>8</v>
      </c>
      <c r="E172">
        <v>398</v>
      </c>
      <c r="F172">
        <v>10</v>
      </c>
      <c r="G172">
        <v>10</v>
      </c>
    </row>
    <row r="173" spans="1:8" x14ac:dyDescent="0.35">
      <c r="A173">
        <v>160461</v>
      </c>
      <c r="B173" t="s">
        <v>369</v>
      </c>
      <c r="C173" t="s">
        <v>88</v>
      </c>
      <c r="D173" t="s">
        <v>12</v>
      </c>
      <c r="E173">
        <v>398</v>
      </c>
      <c r="F173">
        <v>9</v>
      </c>
      <c r="G173">
        <v>11</v>
      </c>
    </row>
    <row r="174" spans="1:8" x14ac:dyDescent="0.35">
      <c r="A174">
        <v>160742</v>
      </c>
      <c r="B174" t="s">
        <v>279</v>
      </c>
      <c r="C174" t="s">
        <v>88</v>
      </c>
      <c r="D174" t="s">
        <v>10</v>
      </c>
      <c r="E174">
        <v>398</v>
      </c>
      <c r="F174">
        <v>8</v>
      </c>
      <c r="G174">
        <v>12</v>
      </c>
    </row>
    <row r="175" spans="1:8" x14ac:dyDescent="0.35">
      <c r="A175">
        <v>160787</v>
      </c>
      <c r="B175" t="s">
        <v>286</v>
      </c>
      <c r="C175" t="s">
        <v>88</v>
      </c>
      <c r="D175" t="s">
        <v>7</v>
      </c>
      <c r="E175">
        <v>398</v>
      </c>
      <c r="F175">
        <v>6</v>
      </c>
      <c r="G175">
        <v>13</v>
      </c>
    </row>
    <row r="176" spans="1:8" x14ac:dyDescent="0.35">
      <c r="A176">
        <v>160750</v>
      </c>
      <c r="B176" t="s">
        <v>284</v>
      </c>
      <c r="C176" t="s">
        <v>88</v>
      </c>
      <c r="D176" t="s">
        <v>8</v>
      </c>
      <c r="E176">
        <v>397</v>
      </c>
      <c r="F176">
        <v>7</v>
      </c>
      <c r="G176">
        <v>14</v>
      </c>
    </row>
    <row r="177" spans="1:7" x14ac:dyDescent="0.35">
      <c r="A177">
        <v>160781</v>
      </c>
      <c r="B177" t="s">
        <v>370</v>
      </c>
      <c r="C177" t="s">
        <v>88</v>
      </c>
      <c r="D177" t="s">
        <v>7</v>
      </c>
      <c r="E177">
        <v>394</v>
      </c>
      <c r="F177">
        <v>11</v>
      </c>
      <c r="G177">
        <v>15</v>
      </c>
    </row>
    <row r="178" spans="1:7" x14ac:dyDescent="0.35">
      <c r="A178">
        <v>160789</v>
      </c>
      <c r="B178" t="s">
        <v>371</v>
      </c>
      <c r="C178" t="s">
        <v>88</v>
      </c>
      <c r="D178" t="s">
        <v>7</v>
      </c>
      <c r="E178">
        <v>391</v>
      </c>
      <c r="F178">
        <v>6</v>
      </c>
      <c r="G178">
        <v>16</v>
      </c>
    </row>
    <row r="179" spans="1:7" x14ac:dyDescent="0.35">
      <c r="A179">
        <v>160770</v>
      </c>
      <c r="B179" t="s">
        <v>372</v>
      </c>
      <c r="C179" t="s">
        <v>88</v>
      </c>
      <c r="D179" t="s">
        <v>7</v>
      </c>
      <c r="E179">
        <v>390</v>
      </c>
      <c r="F179">
        <v>6</v>
      </c>
      <c r="G179">
        <v>17</v>
      </c>
    </row>
    <row r="180" spans="1:7" x14ac:dyDescent="0.35">
      <c r="A180">
        <v>160778</v>
      </c>
      <c r="B180" t="s">
        <v>373</v>
      </c>
      <c r="C180" t="s">
        <v>88</v>
      </c>
      <c r="D180" t="s">
        <v>7</v>
      </c>
      <c r="E180">
        <v>389</v>
      </c>
      <c r="F180">
        <v>11</v>
      </c>
      <c r="G180">
        <v>18</v>
      </c>
    </row>
    <row r="181" spans="1:7" x14ac:dyDescent="0.35">
      <c r="A181">
        <v>160755</v>
      </c>
      <c r="B181" t="s">
        <v>374</v>
      </c>
      <c r="C181" t="s">
        <v>88</v>
      </c>
      <c r="D181" t="s">
        <v>8</v>
      </c>
      <c r="E181">
        <v>388</v>
      </c>
      <c r="F181">
        <v>7</v>
      </c>
      <c r="G181">
        <v>19</v>
      </c>
    </row>
    <row r="182" spans="1:7" x14ac:dyDescent="0.35">
      <c r="A182">
        <v>160196</v>
      </c>
      <c r="B182" t="s">
        <v>280</v>
      </c>
      <c r="C182" t="s">
        <v>88</v>
      </c>
      <c r="D182" t="s">
        <v>10</v>
      </c>
      <c r="E182">
        <v>387</v>
      </c>
      <c r="F182">
        <v>10</v>
      </c>
      <c r="G182">
        <v>20</v>
      </c>
    </row>
    <row r="183" spans="1:7" x14ac:dyDescent="0.35">
      <c r="A183">
        <v>160696</v>
      </c>
      <c r="B183" t="s">
        <v>110</v>
      </c>
      <c r="C183" t="s">
        <v>88</v>
      </c>
      <c r="D183" t="s">
        <v>16</v>
      </c>
      <c r="E183">
        <v>386</v>
      </c>
      <c r="F183">
        <v>7</v>
      </c>
      <c r="G183">
        <v>21</v>
      </c>
    </row>
    <row r="184" spans="1:7" x14ac:dyDescent="0.35">
      <c r="A184">
        <v>160620</v>
      </c>
      <c r="B184" t="s">
        <v>105</v>
      </c>
      <c r="C184" t="s">
        <v>88</v>
      </c>
      <c r="D184" t="s">
        <v>15</v>
      </c>
      <c r="E184">
        <v>385</v>
      </c>
      <c r="F184">
        <v>9</v>
      </c>
      <c r="G184">
        <v>22</v>
      </c>
    </row>
    <row r="185" spans="1:7" x14ac:dyDescent="0.35">
      <c r="A185">
        <v>160522</v>
      </c>
      <c r="B185" t="s">
        <v>102</v>
      </c>
      <c r="C185" t="s">
        <v>88</v>
      </c>
      <c r="D185" t="s">
        <v>21</v>
      </c>
      <c r="E185">
        <v>380</v>
      </c>
      <c r="F185">
        <v>4</v>
      </c>
      <c r="G185">
        <v>23</v>
      </c>
    </row>
    <row r="186" spans="1:7" x14ac:dyDescent="0.35">
      <c r="A186">
        <v>160756</v>
      </c>
      <c r="B186" t="s">
        <v>375</v>
      </c>
      <c r="C186" t="s">
        <v>88</v>
      </c>
      <c r="D186" t="s">
        <v>8</v>
      </c>
      <c r="E186">
        <v>377</v>
      </c>
      <c r="F186">
        <v>4</v>
      </c>
      <c r="G186">
        <v>24</v>
      </c>
    </row>
    <row r="187" spans="1:7" x14ac:dyDescent="0.35">
      <c r="A187">
        <v>160697</v>
      </c>
      <c r="B187" t="s">
        <v>266</v>
      </c>
      <c r="C187" t="s">
        <v>88</v>
      </c>
      <c r="D187" t="s">
        <v>16</v>
      </c>
      <c r="E187">
        <v>375</v>
      </c>
      <c r="F187">
        <v>3</v>
      </c>
      <c r="G187">
        <v>25</v>
      </c>
    </row>
    <row r="188" spans="1:7" x14ac:dyDescent="0.35">
      <c r="A188">
        <v>160122</v>
      </c>
      <c r="B188" t="s">
        <v>114</v>
      </c>
      <c r="C188" t="s">
        <v>88</v>
      </c>
      <c r="D188" t="s">
        <v>18</v>
      </c>
      <c r="E188">
        <v>373</v>
      </c>
      <c r="F188">
        <v>6</v>
      </c>
      <c r="G188">
        <v>26</v>
      </c>
    </row>
    <row r="189" spans="1:7" x14ac:dyDescent="0.35">
      <c r="A189">
        <v>160451</v>
      </c>
      <c r="B189" t="s">
        <v>376</v>
      </c>
      <c r="C189" t="s">
        <v>88</v>
      </c>
      <c r="D189" t="s">
        <v>9</v>
      </c>
      <c r="E189">
        <v>373</v>
      </c>
      <c r="F189">
        <v>1</v>
      </c>
      <c r="G189">
        <v>27</v>
      </c>
    </row>
    <row r="190" spans="1:7" x14ac:dyDescent="0.35">
      <c r="A190">
        <v>160482</v>
      </c>
      <c r="B190" t="s">
        <v>273</v>
      </c>
      <c r="C190" t="s">
        <v>88</v>
      </c>
      <c r="D190" t="s">
        <v>15</v>
      </c>
      <c r="E190">
        <v>370</v>
      </c>
      <c r="F190">
        <v>6</v>
      </c>
      <c r="G190">
        <v>28</v>
      </c>
    </row>
    <row r="191" spans="1:7" x14ac:dyDescent="0.35">
      <c r="A191">
        <v>160777</v>
      </c>
      <c r="B191" t="s">
        <v>377</v>
      </c>
      <c r="C191" t="s">
        <v>88</v>
      </c>
      <c r="D191" t="s">
        <v>7</v>
      </c>
      <c r="E191">
        <v>369</v>
      </c>
      <c r="F191">
        <v>6</v>
      </c>
      <c r="G191">
        <v>29</v>
      </c>
    </row>
    <row r="192" spans="1:7" x14ac:dyDescent="0.35">
      <c r="A192">
        <v>160862</v>
      </c>
      <c r="B192" t="s">
        <v>270</v>
      </c>
      <c r="C192" t="s">
        <v>88</v>
      </c>
      <c r="D192" t="s">
        <v>31</v>
      </c>
      <c r="E192">
        <v>368</v>
      </c>
      <c r="F192">
        <v>5</v>
      </c>
      <c r="G192">
        <v>30</v>
      </c>
    </row>
    <row r="193" spans="1:7" x14ac:dyDescent="0.35">
      <c r="A193">
        <v>160705</v>
      </c>
      <c r="B193" t="s">
        <v>274</v>
      </c>
      <c r="C193" t="s">
        <v>88</v>
      </c>
      <c r="D193" t="s">
        <v>15</v>
      </c>
      <c r="E193">
        <v>367</v>
      </c>
      <c r="F193">
        <v>6</v>
      </c>
      <c r="G193">
        <v>31</v>
      </c>
    </row>
    <row r="194" spans="1:7" x14ac:dyDescent="0.35">
      <c r="A194">
        <v>160688</v>
      </c>
      <c r="B194" t="s">
        <v>267</v>
      </c>
      <c r="C194" t="s">
        <v>88</v>
      </c>
      <c r="D194" t="s">
        <v>16</v>
      </c>
      <c r="E194">
        <v>365</v>
      </c>
      <c r="F194">
        <v>5</v>
      </c>
      <c r="G194">
        <v>32</v>
      </c>
    </row>
    <row r="195" spans="1:7" x14ac:dyDescent="0.35">
      <c r="A195">
        <v>160822</v>
      </c>
      <c r="B195" t="s">
        <v>261</v>
      </c>
      <c r="C195" t="s">
        <v>88</v>
      </c>
      <c r="D195" t="s">
        <v>24</v>
      </c>
      <c r="E195">
        <v>363</v>
      </c>
      <c r="F195">
        <v>2</v>
      </c>
      <c r="G195">
        <v>33</v>
      </c>
    </row>
    <row r="196" spans="1:7" x14ac:dyDescent="0.35">
      <c r="A196">
        <v>160636</v>
      </c>
      <c r="B196" t="s">
        <v>378</v>
      </c>
      <c r="C196" t="s">
        <v>88</v>
      </c>
      <c r="D196" t="s">
        <v>10</v>
      </c>
      <c r="E196">
        <v>358</v>
      </c>
      <c r="F196">
        <v>5</v>
      </c>
      <c r="G196">
        <v>34</v>
      </c>
    </row>
    <row r="197" spans="1:7" x14ac:dyDescent="0.35">
      <c r="A197">
        <v>160726</v>
      </c>
      <c r="B197" t="s">
        <v>277</v>
      </c>
      <c r="C197" t="s">
        <v>88</v>
      </c>
      <c r="D197" t="s">
        <v>21</v>
      </c>
      <c r="E197">
        <v>357</v>
      </c>
      <c r="F197">
        <v>3</v>
      </c>
      <c r="G197">
        <v>35</v>
      </c>
    </row>
    <row r="198" spans="1:7" x14ac:dyDescent="0.35">
      <c r="A198">
        <v>160290</v>
      </c>
      <c r="B198" t="s">
        <v>262</v>
      </c>
      <c r="C198" t="s">
        <v>88</v>
      </c>
      <c r="D198" t="s">
        <v>24</v>
      </c>
      <c r="E198">
        <v>356</v>
      </c>
      <c r="F198">
        <v>3</v>
      </c>
      <c r="G198">
        <v>36</v>
      </c>
    </row>
    <row r="199" spans="1:7" x14ac:dyDescent="0.35">
      <c r="A199">
        <v>160840</v>
      </c>
      <c r="B199" t="s">
        <v>379</v>
      </c>
      <c r="C199" t="s">
        <v>88</v>
      </c>
      <c r="D199" t="s">
        <v>9</v>
      </c>
      <c r="E199">
        <v>351</v>
      </c>
      <c r="F199">
        <v>3</v>
      </c>
      <c r="G199">
        <v>37</v>
      </c>
    </row>
    <row r="200" spans="1:7" x14ac:dyDescent="0.35">
      <c r="A200">
        <v>160811</v>
      </c>
      <c r="B200" t="s">
        <v>119</v>
      </c>
      <c r="C200" t="s">
        <v>88</v>
      </c>
      <c r="D200" t="s">
        <v>20</v>
      </c>
      <c r="E200">
        <v>351</v>
      </c>
      <c r="F200">
        <v>2</v>
      </c>
      <c r="G200">
        <v>38</v>
      </c>
    </row>
    <row r="201" spans="1:7" x14ac:dyDescent="0.35">
      <c r="A201">
        <v>160686</v>
      </c>
      <c r="B201" t="s">
        <v>112</v>
      </c>
      <c r="C201" t="s">
        <v>88</v>
      </c>
      <c r="D201" t="s">
        <v>14</v>
      </c>
      <c r="E201">
        <v>350</v>
      </c>
      <c r="F201">
        <v>8</v>
      </c>
      <c r="G201">
        <v>39</v>
      </c>
    </row>
    <row r="202" spans="1:7" x14ac:dyDescent="0.35">
      <c r="A202">
        <v>160644</v>
      </c>
      <c r="B202" t="s">
        <v>281</v>
      </c>
      <c r="C202" t="s">
        <v>88</v>
      </c>
      <c r="D202" t="s">
        <v>22</v>
      </c>
      <c r="E202">
        <v>350</v>
      </c>
      <c r="F202">
        <v>3</v>
      </c>
      <c r="G202">
        <v>40</v>
      </c>
    </row>
    <row r="203" spans="1:7" x14ac:dyDescent="0.35">
      <c r="A203">
        <v>160703</v>
      </c>
      <c r="B203" t="s">
        <v>380</v>
      </c>
      <c r="C203" t="s">
        <v>88</v>
      </c>
      <c r="D203" t="s">
        <v>15</v>
      </c>
      <c r="E203">
        <v>349</v>
      </c>
      <c r="F203">
        <v>5</v>
      </c>
      <c r="G203">
        <v>41</v>
      </c>
    </row>
    <row r="204" spans="1:7" x14ac:dyDescent="0.35">
      <c r="A204">
        <v>160559</v>
      </c>
      <c r="B204" t="s">
        <v>264</v>
      </c>
      <c r="C204" t="s">
        <v>88</v>
      </c>
      <c r="D204" t="s">
        <v>14</v>
      </c>
      <c r="E204">
        <v>346</v>
      </c>
      <c r="F204">
        <v>3</v>
      </c>
      <c r="G204">
        <v>42</v>
      </c>
    </row>
    <row r="205" spans="1:7" x14ac:dyDescent="0.35">
      <c r="A205">
        <v>160801</v>
      </c>
      <c r="B205" t="s">
        <v>381</v>
      </c>
      <c r="C205" t="s">
        <v>88</v>
      </c>
      <c r="D205" t="s">
        <v>17</v>
      </c>
      <c r="E205">
        <v>345</v>
      </c>
      <c r="F205">
        <v>9</v>
      </c>
      <c r="G205">
        <v>43</v>
      </c>
    </row>
    <row r="206" spans="1:7" x14ac:dyDescent="0.35">
      <c r="A206">
        <v>160675</v>
      </c>
      <c r="B206" t="s">
        <v>108</v>
      </c>
      <c r="C206" t="s">
        <v>88</v>
      </c>
      <c r="D206" t="s">
        <v>13</v>
      </c>
      <c r="E206">
        <v>345</v>
      </c>
      <c r="F206">
        <v>1</v>
      </c>
      <c r="G206">
        <v>44</v>
      </c>
    </row>
    <row r="207" spans="1:7" x14ac:dyDescent="0.35">
      <c r="A207">
        <v>160398</v>
      </c>
      <c r="B207" t="s">
        <v>259</v>
      </c>
      <c r="C207" t="s">
        <v>88</v>
      </c>
      <c r="D207" t="s">
        <v>20</v>
      </c>
      <c r="E207">
        <v>337</v>
      </c>
      <c r="F207">
        <v>2</v>
      </c>
      <c r="G207">
        <v>45</v>
      </c>
    </row>
    <row r="208" spans="1:7" x14ac:dyDescent="0.35">
      <c r="A208">
        <v>160673</v>
      </c>
      <c r="B208" t="s">
        <v>382</v>
      </c>
      <c r="C208" t="s">
        <v>88</v>
      </c>
      <c r="D208" t="s">
        <v>18</v>
      </c>
      <c r="E208">
        <v>333</v>
      </c>
      <c r="F208">
        <v>5</v>
      </c>
      <c r="G208">
        <v>46</v>
      </c>
    </row>
    <row r="209" spans="1:7" x14ac:dyDescent="0.35">
      <c r="A209">
        <v>160737</v>
      </c>
      <c r="B209" t="s">
        <v>383</v>
      </c>
      <c r="C209" t="s">
        <v>88</v>
      </c>
      <c r="D209" t="s">
        <v>10</v>
      </c>
      <c r="E209">
        <v>327</v>
      </c>
      <c r="F209">
        <v>4</v>
      </c>
      <c r="G209">
        <v>47</v>
      </c>
    </row>
    <row r="210" spans="1:7" x14ac:dyDescent="0.35">
      <c r="A210">
        <v>160807</v>
      </c>
      <c r="B210" t="s">
        <v>129</v>
      </c>
      <c r="C210" t="s">
        <v>88</v>
      </c>
      <c r="D210" t="s">
        <v>128</v>
      </c>
      <c r="E210">
        <v>325</v>
      </c>
      <c r="F210">
        <v>4</v>
      </c>
      <c r="G210">
        <v>48</v>
      </c>
    </row>
    <row r="211" spans="1:7" x14ac:dyDescent="0.35">
      <c r="A211">
        <v>160826</v>
      </c>
      <c r="B211" t="s">
        <v>122</v>
      </c>
      <c r="C211" t="s">
        <v>88</v>
      </c>
      <c r="D211" t="s">
        <v>28</v>
      </c>
      <c r="E211">
        <v>318</v>
      </c>
      <c r="F211">
        <v>0</v>
      </c>
      <c r="G211">
        <v>49</v>
      </c>
    </row>
    <row r="212" spans="1:7" x14ac:dyDescent="0.35">
      <c r="A212">
        <v>160861</v>
      </c>
      <c r="B212" t="s">
        <v>271</v>
      </c>
      <c r="C212" t="s">
        <v>88</v>
      </c>
      <c r="D212" t="s">
        <v>31</v>
      </c>
      <c r="E212">
        <v>317</v>
      </c>
      <c r="F212">
        <v>4</v>
      </c>
      <c r="G212">
        <v>50</v>
      </c>
    </row>
    <row r="213" spans="1:7" x14ac:dyDescent="0.35">
      <c r="A213">
        <v>160292</v>
      </c>
      <c r="B213" t="s">
        <v>263</v>
      </c>
      <c r="C213" t="s">
        <v>88</v>
      </c>
      <c r="D213" t="s">
        <v>24</v>
      </c>
      <c r="E213">
        <v>317</v>
      </c>
      <c r="F213">
        <v>2</v>
      </c>
      <c r="G213">
        <v>51</v>
      </c>
    </row>
    <row r="214" spans="1:7" x14ac:dyDescent="0.35">
      <c r="A214">
        <v>160691</v>
      </c>
      <c r="B214" t="s">
        <v>384</v>
      </c>
      <c r="C214" t="s">
        <v>88</v>
      </c>
      <c r="D214" t="s">
        <v>16</v>
      </c>
      <c r="E214">
        <v>316</v>
      </c>
      <c r="F214">
        <v>2</v>
      </c>
      <c r="G214">
        <v>52</v>
      </c>
    </row>
    <row r="215" spans="1:7" x14ac:dyDescent="0.35">
      <c r="A215">
        <v>160496</v>
      </c>
      <c r="B215" t="s">
        <v>272</v>
      </c>
      <c r="C215" t="s">
        <v>88</v>
      </c>
      <c r="D215" t="s">
        <v>31</v>
      </c>
      <c r="E215">
        <v>309</v>
      </c>
      <c r="F215">
        <v>2</v>
      </c>
      <c r="G215">
        <v>53</v>
      </c>
    </row>
    <row r="216" spans="1:7" x14ac:dyDescent="0.35">
      <c r="A216">
        <v>160687</v>
      </c>
      <c r="B216" t="s">
        <v>265</v>
      </c>
      <c r="C216" t="s">
        <v>88</v>
      </c>
      <c r="D216" t="s">
        <v>14</v>
      </c>
      <c r="E216">
        <v>306</v>
      </c>
      <c r="F216">
        <v>1</v>
      </c>
      <c r="G216">
        <v>54</v>
      </c>
    </row>
    <row r="217" spans="1:7" x14ac:dyDescent="0.35">
      <c r="A217">
        <v>160866</v>
      </c>
      <c r="B217" t="s">
        <v>116</v>
      </c>
      <c r="C217" t="s">
        <v>88</v>
      </c>
      <c r="D217" t="s">
        <v>34</v>
      </c>
      <c r="E217">
        <v>302</v>
      </c>
      <c r="F217">
        <v>4</v>
      </c>
      <c r="G217">
        <v>55</v>
      </c>
    </row>
    <row r="218" spans="1:7" x14ac:dyDescent="0.35">
      <c r="A218">
        <v>160700</v>
      </c>
      <c r="B218" t="s">
        <v>132</v>
      </c>
      <c r="C218" t="s">
        <v>88</v>
      </c>
      <c r="D218" t="s">
        <v>29</v>
      </c>
      <c r="E218">
        <v>302</v>
      </c>
      <c r="F218">
        <v>0</v>
      </c>
      <c r="G218">
        <v>56</v>
      </c>
    </row>
    <row r="219" spans="1:7" x14ac:dyDescent="0.35">
      <c r="A219">
        <v>160806</v>
      </c>
      <c r="B219" t="s">
        <v>385</v>
      </c>
      <c r="C219" t="s">
        <v>88</v>
      </c>
      <c r="D219" t="s">
        <v>128</v>
      </c>
      <c r="E219">
        <v>291</v>
      </c>
      <c r="F219">
        <v>0</v>
      </c>
      <c r="G219">
        <v>57</v>
      </c>
    </row>
    <row r="220" spans="1:7" x14ac:dyDescent="0.35">
      <c r="A220">
        <v>160863</v>
      </c>
      <c r="B220" t="s">
        <v>275</v>
      </c>
      <c r="C220" t="s">
        <v>88</v>
      </c>
      <c r="D220" t="s">
        <v>34</v>
      </c>
      <c r="E220">
        <v>268</v>
      </c>
      <c r="F220">
        <v>2</v>
      </c>
      <c r="G220">
        <v>58</v>
      </c>
    </row>
    <row r="221" spans="1:7" x14ac:dyDescent="0.35">
      <c r="A221">
        <v>160829</v>
      </c>
      <c r="B221" t="s">
        <v>386</v>
      </c>
      <c r="C221" t="s">
        <v>88</v>
      </c>
      <c r="D221" t="s">
        <v>28</v>
      </c>
      <c r="E221">
        <v>267</v>
      </c>
      <c r="F221">
        <v>1</v>
      </c>
      <c r="G221">
        <v>59</v>
      </c>
    </row>
    <row r="222" spans="1:7" x14ac:dyDescent="0.35">
      <c r="A222">
        <v>160831</v>
      </c>
      <c r="B222" t="s">
        <v>125</v>
      </c>
      <c r="C222" t="s">
        <v>88</v>
      </c>
      <c r="D222" t="s">
        <v>25</v>
      </c>
      <c r="E222">
        <v>264</v>
      </c>
      <c r="F222">
        <v>2</v>
      </c>
      <c r="G222">
        <v>60</v>
      </c>
    </row>
    <row r="223" spans="1:7" x14ac:dyDescent="0.35">
      <c r="A223">
        <v>160724</v>
      </c>
      <c r="B223" t="s">
        <v>278</v>
      </c>
      <c r="C223" t="s">
        <v>88</v>
      </c>
      <c r="D223" t="s">
        <v>21</v>
      </c>
      <c r="E223">
        <v>260</v>
      </c>
      <c r="F223">
        <v>0</v>
      </c>
      <c r="G223">
        <v>61</v>
      </c>
    </row>
    <row r="224" spans="1:7" x14ac:dyDescent="0.35">
      <c r="A224">
        <v>160874</v>
      </c>
      <c r="B224" t="s">
        <v>276</v>
      </c>
      <c r="C224" t="s">
        <v>88</v>
      </c>
      <c r="D224" t="s">
        <v>34</v>
      </c>
      <c r="E224">
        <v>239</v>
      </c>
      <c r="F224">
        <v>0</v>
      </c>
      <c r="G224">
        <v>62</v>
      </c>
    </row>
    <row r="225" spans="1:8" x14ac:dyDescent="0.35">
      <c r="A225">
        <v>160865</v>
      </c>
      <c r="B225" t="s">
        <v>135</v>
      </c>
      <c r="C225" t="s">
        <v>88</v>
      </c>
      <c r="D225" t="s">
        <v>32</v>
      </c>
      <c r="E225">
        <v>232</v>
      </c>
      <c r="F225">
        <v>1</v>
      </c>
      <c r="G225">
        <v>63</v>
      </c>
    </row>
    <row r="226" spans="1:8" x14ac:dyDescent="0.35">
      <c r="A226">
        <v>160857</v>
      </c>
      <c r="B226" t="s">
        <v>387</v>
      </c>
      <c r="C226" t="s">
        <v>88</v>
      </c>
      <c r="D226" t="s">
        <v>31</v>
      </c>
      <c r="E226">
        <v>205</v>
      </c>
      <c r="F226">
        <v>0</v>
      </c>
      <c r="G226">
        <v>64</v>
      </c>
    </row>
    <row r="227" spans="1:8" x14ac:dyDescent="0.35">
      <c r="A227">
        <v>160871</v>
      </c>
      <c r="B227" t="s">
        <v>388</v>
      </c>
      <c r="C227" t="s">
        <v>88</v>
      </c>
      <c r="D227" t="s">
        <v>34</v>
      </c>
      <c r="E227">
        <v>193</v>
      </c>
      <c r="F227">
        <v>0</v>
      </c>
      <c r="G227">
        <v>65</v>
      </c>
    </row>
    <row r="228" spans="1:8" x14ac:dyDescent="0.35">
      <c r="A228">
        <v>160816</v>
      </c>
      <c r="B228" t="s">
        <v>260</v>
      </c>
      <c r="C228" t="s">
        <v>88</v>
      </c>
      <c r="D228" t="s">
        <v>20</v>
      </c>
      <c r="E228">
        <v>175</v>
      </c>
      <c r="F228">
        <v>0</v>
      </c>
      <c r="G228">
        <v>66</v>
      </c>
    </row>
    <row r="229" spans="1:8" x14ac:dyDescent="0.35">
      <c r="A229">
        <v>160820</v>
      </c>
      <c r="B229" t="s">
        <v>282</v>
      </c>
      <c r="C229" t="s">
        <v>88</v>
      </c>
      <c r="D229" t="s">
        <v>22</v>
      </c>
      <c r="E229">
        <v>111</v>
      </c>
      <c r="F229">
        <v>1</v>
      </c>
      <c r="G229">
        <v>67</v>
      </c>
    </row>
    <row r="230" spans="1:8" x14ac:dyDescent="0.35">
      <c r="A230">
        <v>160875</v>
      </c>
      <c r="B230" t="s">
        <v>389</v>
      </c>
      <c r="C230" t="s">
        <v>49</v>
      </c>
      <c r="D230" t="s">
        <v>19</v>
      </c>
      <c r="E230">
        <v>380</v>
      </c>
      <c r="F230">
        <v>2</v>
      </c>
      <c r="G230">
        <v>1</v>
      </c>
      <c r="H230">
        <v>10</v>
      </c>
    </row>
    <row r="231" spans="1:8" x14ac:dyDescent="0.35">
      <c r="A231">
        <v>160227</v>
      </c>
      <c r="B231" t="s">
        <v>66</v>
      </c>
      <c r="C231" t="s">
        <v>49</v>
      </c>
      <c r="D231" t="s">
        <v>16</v>
      </c>
      <c r="E231">
        <v>362</v>
      </c>
      <c r="F231">
        <v>5</v>
      </c>
      <c r="G231">
        <v>3</v>
      </c>
      <c r="H231">
        <v>6</v>
      </c>
    </row>
    <row r="232" spans="1:8" x14ac:dyDescent="0.35">
      <c r="A232">
        <v>160251</v>
      </c>
      <c r="B232" t="s">
        <v>48</v>
      </c>
      <c r="C232" t="s">
        <v>49</v>
      </c>
      <c r="D232" t="s">
        <v>8</v>
      </c>
      <c r="E232">
        <v>364</v>
      </c>
      <c r="F232">
        <v>4</v>
      </c>
      <c r="G232">
        <v>2</v>
      </c>
      <c r="H232">
        <v>8</v>
      </c>
    </row>
    <row r="233" spans="1:8" x14ac:dyDescent="0.35">
      <c r="A233">
        <v>160310</v>
      </c>
      <c r="B233" t="s">
        <v>54</v>
      </c>
      <c r="C233" t="s">
        <v>49</v>
      </c>
      <c r="D233" t="s">
        <v>9</v>
      </c>
      <c r="E233">
        <v>349</v>
      </c>
      <c r="F233">
        <v>0</v>
      </c>
      <c r="G233">
        <v>4</v>
      </c>
      <c r="H233">
        <v>5</v>
      </c>
    </row>
    <row r="234" spans="1:8" x14ac:dyDescent="0.35">
      <c r="A234">
        <v>160671</v>
      </c>
      <c r="B234" t="s">
        <v>69</v>
      </c>
      <c r="C234" t="s">
        <v>49</v>
      </c>
      <c r="D234" t="s">
        <v>18</v>
      </c>
      <c r="E234">
        <v>343</v>
      </c>
      <c r="F234">
        <v>4</v>
      </c>
      <c r="G234">
        <v>5</v>
      </c>
      <c r="H234">
        <v>4</v>
      </c>
    </row>
    <row r="235" spans="1:8" x14ac:dyDescent="0.35">
      <c r="A235">
        <v>160792</v>
      </c>
      <c r="B235" t="s">
        <v>57</v>
      </c>
      <c r="C235" t="s">
        <v>49</v>
      </c>
      <c r="D235" t="s">
        <v>7</v>
      </c>
      <c r="E235">
        <v>327</v>
      </c>
      <c r="F235">
        <v>3</v>
      </c>
      <c r="G235">
        <v>6</v>
      </c>
      <c r="H235">
        <v>3</v>
      </c>
    </row>
    <row r="236" spans="1:8" x14ac:dyDescent="0.35">
      <c r="A236">
        <v>160651</v>
      </c>
      <c r="B236" t="s">
        <v>191</v>
      </c>
      <c r="C236" t="s">
        <v>49</v>
      </c>
      <c r="D236" t="s">
        <v>7</v>
      </c>
      <c r="E236">
        <v>323</v>
      </c>
      <c r="F236">
        <v>4</v>
      </c>
      <c r="G236">
        <v>7</v>
      </c>
      <c r="H236">
        <v>2</v>
      </c>
    </row>
    <row r="237" spans="1:8" x14ac:dyDescent="0.35">
      <c r="A237">
        <v>160132</v>
      </c>
      <c r="B237" t="s">
        <v>189</v>
      </c>
      <c r="C237" t="s">
        <v>49</v>
      </c>
      <c r="D237" t="s">
        <v>8</v>
      </c>
      <c r="E237">
        <v>319</v>
      </c>
      <c r="F237">
        <v>1</v>
      </c>
      <c r="G237">
        <v>8</v>
      </c>
      <c r="H237">
        <v>1</v>
      </c>
    </row>
    <row r="238" spans="1:8" x14ac:dyDescent="0.35">
      <c r="A238">
        <v>160135</v>
      </c>
      <c r="B238" t="s">
        <v>390</v>
      </c>
      <c r="C238" t="s">
        <v>49</v>
      </c>
      <c r="D238" t="s">
        <v>12</v>
      </c>
      <c r="E238">
        <v>318</v>
      </c>
      <c r="F238">
        <v>2</v>
      </c>
      <c r="G238">
        <v>9</v>
      </c>
    </row>
    <row r="239" spans="1:8" x14ac:dyDescent="0.35">
      <c r="A239">
        <v>160130</v>
      </c>
      <c r="B239" t="s">
        <v>60</v>
      </c>
      <c r="C239" t="s">
        <v>49</v>
      </c>
      <c r="D239" t="s">
        <v>13</v>
      </c>
      <c r="E239">
        <v>315</v>
      </c>
      <c r="F239">
        <v>4</v>
      </c>
      <c r="G239">
        <v>10</v>
      </c>
    </row>
    <row r="240" spans="1:8" x14ac:dyDescent="0.35">
      <c r="A240">
        <v>160681</v>
      </c>
      <c r="B240" t="s">
        <v>75</v>
      </c>
      <c r="C240" t="s">
        <v>49</v>
      </c>
      <c r="D240" t="s">
        <v>14</v>
      </c>
      <c r="E240">
        <v>312</v>
      </c>
      <c r="F240">
        <v>1</v>
      </c>
      <c r="G240">
        <v>11</v>
      </c>
    </row>
    <row r="241" spans="1:8" x14ac:dyDescent="0.35">
      <c r="A241">
        <v>160545</v>
      </c>
      <c r="B241" t="s">
        <v>192</v>
      </c>
      <c r="C241" t="s">
        <v>49</v>
      </c>
      <c r="D241" t="s">
        <v>7</v>
      </c>
      <c r="E241">
        <v>311</v>
      </c>
      <c r="F241">
        <v>2</v>
      </c>
      <c r="G241">
        <v>12</v>
      </c>
    </row>
    <row r="242" spans="1:8" x14ac:dyDescent="0.35">
      <c r="A242">
        <v>160640</v>
      </c>
      <c r="B242" t="s">
        <v>72</v>
      </c>
      <c r="C242" t="s">
        <v>49</v>
      </c>
      <c r="D242" t="s">
        <v>10</v>
      </c>
      <c r="E242">
        <v>302</v>
      </c>
      <c r="F242">
        <v>1</v>
      </c>
      <c r="G242">
        <v>13</v>
      </c>
    </row>
    <row r="243" spans="1:8" x14ac:dyDescent="0.35">
      <c r="A243">
        <v>160838</v>
      </c>
      <c r="B243" t="s">
        <v>185</v>
      </c>
      <c r="C243" t="s">
        <v>49</v>
      </c>
      <c r="D243" t="s">
        <v>9</v>
      </c>
      <c r="E243">
        <v>295</v>
      </c>
      <c r="F243">
        <v>0</v>
      </c>
      <c r="G243">
        <v>14</v>
      </c>
    </row>
    <row r="244" spans="1:8" x14ac:dyDescent="0.35">
      <c r="A244">
        <v>160734</v>
      </c>
      <c r="B244" t="s">
        <v>187</v>
      </c>
      <c r="C244" t="s">
        <v>49</v>
      </c>
      <c r="D244" t="s">
        <v>10</v>
      </c>
      <c r="E244">
        <v>290</v>
      </c>
      <c r="F244">
        <v>1</v>
      </c>
      <c r="G244">
        <v>15</v>
      </c>
    </row>
    <row r="245" spans="1:8" x14ac:dyDescent="0.35">
      <c r="A245">
        <v>160780</v>
      </c>
      <c r="B245" t="s">
        <v>391</v>
      </c>
      <c r="C245" t="s">
        <v>49</v>
      </c>
      <c r="D245" t="s">
        <v>7</v>
      </c>
      <c r="E245">
        <v>288</v>
      </c>
      <c r="F245">
        <v>0</v>
      </c>
      <c r="G245">
        <v>16</v>
      </c>
    </row>
    <row r="246" spans="1:8" x14ac:dyDescent="0.35">
      <c r="A246">
        <v>160639</v>
      </c>
      <c r="B246" t="s">
        <v>188</v>
      </c>
      <c r="C246" t="s">
        <v>49</v>
      </c>
      <c r="D246" t="s">
        <v>10</v>
      </c>
      <c r="E246">
        <v>286</v>
      </c>
      <c r="F246">
        <v>3</v>
      </c>
      <c r="G246">
        <v>17</v>
      </c>
    </row>
    <row r="247" spans="1:8" x14ac:dyDescent="0.35">
      <c r="A247">
        <v>160783</v>
      </c>
      <c r="B247" t="s">
        <v>392</v>
      </c>
      <c r="C247" t="s">
        <v>49</v>
      </c>
      <c r="D247" t="s">
        <v>7</v>
      </c>
      <c r="E247">
        <v>286</v>
      </c>
      <c r="F247">
        <v>1</v>
      </c>
      <c r="G247">
        <v>18</v>
      </c>
    </row>
    <row r="248" spans="1:8" x14ac:dyDescent="0.35">
      <c r="A248">
        <v>160733</v>
      </c>
      <c r="B248" t="s">
        <v>63</v>
      </c>
      <c r="C248" t="s">
        <v>49</v>
      </c>
      <c r="D248" t="s">
        <v>11</v>
      </c>
      <c r="E248">
        <v>285</v>
      </c>
      <c r="F248">
        <v>2</v>
      </c>
      <c r="G248">
        <v>19</v>
      </c>
    </row>
    <row r="249" spans="1:8" x14ac:dyDescent="0.35">
      <c r="A249">
        <v>160656</v>
      </c>
      <c r="B249" t="s">
        <v>393</v>
      </c>
      <c r="C249" t="s">
        <v>49</v>
      </c>
      <c r="D249" t="s">
        <v>7</v>
      </c>
      <c r="E249">
        <v>266</v>
      </c>
      <c r="F249">
        <v>2</v>
      </c>
      <c r="G249">
        <v>20</v>
      </c>
    </row>
    <row r="250" spans="1:8" x14ac:dyDescent="0.35">
      <c r="A250">
        <v>160508</v>
      </c>
      <c r="B250" t="s">
        <v>190</v>
      </c>
      <c r="C250" t="s">
        <v>49</v>
      </c>
      <c r="D250" t="s">
        <v>8</v>
      </c>
      <c r="E250">
        <v>265</v>
      </c>
      <c r="F250">
        <v>1</v>
      </c>
      <c r="G250">
        <v>21</v>
      </c>
    </row>
    <row r="251" spans="1:8" x14ac:dyDescent="0.35">
      <c r="A251">
        <v>160868</v>
      </c>
      <c r="B251" t="s">
        <v>394</v>
      </c>
      <c r="C251" t="s">
        <v>49</v>
      </c>
      <c r="D251" t="s">
        <v>32</v>
      </c>
      <c r="E251">
        <v>264</v>
      </c>
      <c r="F251">
        <v>1</v>
      </c>
      <c r="G251">
        <v>22</v>
      </c>
    </row>
    <row r="252" spans="1:8" x14ac:dyDescent="0.35">
      <c r="A252">
        <v>160854</v>
      </c>
      <c r="B252" t="s">
        <v>78</v>
      </c>
      <c r="C252" t="s">
        <v>49</v>
      </c>
      <c r="D252" t="s">
        <v>26</v>
      </c>
      <c r="E252">
        <v>252</v>
      </c>
      <c r="F252">
        <v>0</v>
      </c>
      <c r="G252">
        <v>23</v>
      </c>
    </row>
    <row r="253" spans="1:8" x14ac:dyDescent="0.35">
      <c r="A253">
        <v>160615</v>
      </c>
      <c r="B253" t="s">
        <v>186</v>
      </c>
      <c r="C253" t="s">
        <v>49</v>
      </c>
      <c r="D253" t="s">
        <v>9</v>
      </c>
      <c r="E253">
        <v>245</v>
      </c>
      <c r="F253">
        <v>0</v>
      </c>
      <c r="G253">
        <v>24</v>
      </c>
    </row>
    <row r="254" spans="1:8" x14ac:dyDescent="0.35">
      <c r="A254">
        <v>160817</v>
      </c>
      <c r="B254" t="s">
        <v>81</v>
      </c>
      <c r="C254" t="s">
        <v>49</v>
      </c>
      <c r="D254" t="s">
        <v>24</v>
      </c>
      <c r="E254">
        <v>228</v>
      </c>
      <c r="F254">
        <v>1</v>
      </c>
      <c r="G254">
        <v>25</v>
      </c>
    </row>
    <row r="255" spans="1:8" x14ac:dyDescent="0.35">
      <c r="A255">
        <v>160845</v>
      </c>
      <c r="B255" t="s">
        <v>395</v>
      </c>
      <c r="C255" t="s">
        <v>49</v>
      </c>
      <c r="D255" t="s">
        <v>26</v>
      </c>
      <c r="E255">
        <v>183</v>
      </c>
      <c r="F255">
        <v>0</v>
      </c>
      <c r="G255">
        <v>26</v>
      </c>
    </row>
    <row r="256" spans="1:8" x14ac:dyDescent="0.35">
      <c r="A256">
        <v>160814</v>
      </c>
      <c r="B256" t="s">
        <v>174</v>
      </c>
      <c r="C256" t="s">
        <v>168</v>
      </c>
      <c r="D256" t="s">
        <v>11</v>
      </c>
      <c r="E256">
        <v>466</v>
      </c>
      <c r="F256">
        <v>21</v>
      </c>
      <c r="G256">
        <v>1</v>
      </c>
      <c r="H256">
        <v>10</v>
      </c>
    </row>
    <row r="257" spans="1:8" x14ac:dyDescent="0.35">
      <c r="A257">
        <v>160244</v>
      </c>
      <c r="B257" t="s">
        <v>167</v>
      </c>
      <c r="C257" t="s">
        <v>168</v>
      </c>
      <c r="D257" t="s">
        <v>8</v>
      </c>
      <c r="E257">
        <v>464</v>
      </c>
      <c r="F257">
        <v>19</v>
      </c>
      <c r="G257">
        <v>2</v>
      </c>
      <c r="H257">
        <v>8</v>
      </c>
    </row>
    <row r="258" spans="1:8" x14ac:dyDescent="0.35">
      <c r="A258">
        <v>160233</v>
      </c>
      <c r="B258" t="s">
        <v>172</v>
      </c>
      <c r="C258" t="s">
        <v>168</v>
      </c>
      <c r="D258" t="s">
        <v>7</v>
      </c>
      <c r="E258">
        <v>447</v>
      </c>
      <c r="F258">
        <v>21</v>
      </c>
      <c r="G258">
        <v>3</v>
      </c>
      <c r="H258">
        <v>6</v>
      </c>
    </row>
    <row r="259" spans="1:8" x14ac:dyDescent="0.35">
      <c r="A259">
        <v>160815</v>
      </c>
      <c r="B259" t="s">
        <v>396</v>
      </c>
      <c r="C259" t="s">
        <v>168</v>
      </c>
      <c r="D259" t="s">
        <v>11</v>
      </c>
      <c r="E259">
        <v>422</v>
      </c>
      <c r="F259">
        <v>15</v>
      </c>
      <c r="G259">
        <v>4</v>
      </c>
      <c r="H259">
        <v>5</v>
      </c>
    </row>
    <row r="260" spans="1:8" x14ac:dyDescent="0.35">
      <c r="A260">
        <v>160477</v>
      </c>
      <c r="B260" t="s">
        <v>178</v>
      </c>
      <c r="C260" t="s">
        <v>168</v>
      </c>
      <c r="D260" t="s">
        <v>9</v>
      </c>
      <c r="E260">
        <v>412</v>
      </c>
      <c r="F260">
        <v>10</v>
      </c>
      <c r="G260">
        <v>5</v>
      </c>
      <c r="H260">
        <v>4</v>
      </c>
    </row>
    <row r="261" spans="1:8" x14ac:dyDescent="0.35">
      <c r="A261">
        <v>160308</v>
      </c>
      <c r="B261" t="s">
        <v>237</v>
      </c>
      <c r="C261" t="s">
        <v>168</v>
      </c>
      <c r="D261" t="s">
        <v>9</v>
      </c>
      <c r="E261">
        <v>403</v>
      </c>
      <c r="F261">
        <v>11</v>
      </c>
      <c r="G261">
        <v>6</v>
      </c>
      <c r="H261">
        <v>3</v>
      </c>
    </row>
    <row r="262" spans="1:8" x14ac:dyDescent="0.35">
      <c r="A262">
        <v>160147</v>
      </c>
      <c r="B262" t="s">
        <v>176</v>
      </c>
      <c r="C262" t="s">
        <v>168</v>
      </c>
      <c r="D262" t="s">
        <v>12</v>
      </c>
      <c r="E262">
        <v>392</v>
      </c>
      <c r="F262">
        <v>9</v>
      </c>
      <c r="G262">
        <v>7</v>
      </c>
      <c r="H262">
        <v>2</v>
      </c>
    </row>
    <row r="263" spans="1:8" x14ac:dyDescent="0.35">
      <c r="A263">
        <v>160761</v>
      </c>
      <c r="B263" t="s">
        <v>239</v>
      </c>
      <c r="C263" t="s">
        <v>168</v>
      </c>
      <c r="D263" t="s">
        <v>8</v>
      </c>
      <c r="E263">
        <v>388</v>
      </c>
      <c r="F263">
        <v>6</v>
      </c>
      <c r="G263">
        <v>8</v>
      </c>
      <c r="H263">
        <v>1</v>
      </c>
    </row>
    <row r="264" spans="1:8" x14ac:dyDescent="0.35">
      <c r="A264">
        <v>160772</v>
      </c>
      <c r="B264" t="s">
        <v>241</v>
      </c>
      <c r="C264" t="s">
        <v>168</v>
      </c>
      <c r="D264" t="s">
        <v>7</v>
      </c>
      <c r="E264">
        <v>387</v>
      </c>
      <c r="F264">
        <v>5</v>
      </c>
      <c r="G264">
        <v>9</v>
      </c>
    </row>
    <row r="265" spans="1:8" x14ac:dyDescent="0.35">
      <c r="A265">
        <v>160462</v>
      </c>
      <c r="B265" t="s">
        <v>238</v>
      </c>
      <c r="C265" t="s">
        <v>168</v>
      </c>
      <c r="D265" t="s">
        <v>9</v>
      </c>
      <c r="E265">
        <v>370</v>
      </c>
      <c r="F265">
        <v>0</v>
      </c>
      <c r="G265">
        <v>10</v>
      </c>
    </row>
    <row r="266" spans="1:8" x14ac:dyDescent="0.35">
      <c r="A266">
        <v>160757</v>
      </c>
      <c r="B266" t="s">
        <v>240</v>
      </c>
      <c r="C266" t="s">
        <v>168</v>
      </c>
      <c r="D266" t="s">
        <v>8</v>
      </c>
      <c r="E266">
        <v>368</v>
      </c>
      <c r="F266">
        <v>6</v>
      </c>
      <c r="G266">
        <v>11</v>
      </c>
    </row>
    <row r="267" spans="1:8" x14ac:dyDescent="0.35">
      <c r="A267">
        <v>160616</v>
      </c>
      <c r="B267" t="s">
        <v>397</v>
      </c>
      <c r="C267" t="s">
        <v>168</v>
      </c>
      <c r="D267" t="s">
        <v>9</v>
      </c>
      <c r="E267">
        <v>359</v>
      </c>
      <c r="F267">
        <v>3</v>
      </c>
      <c r="G267">
        <v>12</v>
      </c>
    </row>
    <row r="268" spans="1:8" x14ac:dyDescent="0.35">
      <c r="A268">
        <v>160247</v>
      </c>
      <c r="B268" t="s">
        <v>398</v>
      </c>
      <c r="C268" t="s">
        <v>168</v>
      </c>
      <c r="D268" t="s">
        <v>8</v>
      </c>
      <c r="E268">
        <v>356</v>
      </c>
      <c r="F268">
        <v>3</v>
      </c>
      <c r="G268">
        <v>13</v>
      </c>
    </row>
    <row r="269" spans="1:8" x14ac:dyDescent="0.35">
      <c r="A269">
        <v>160680</v>
      </c>
      <c r="B269" t="s">
        <v>180</v>
      </c>
      <c r="C269" t="s">
        <v>168</v>
      </c>
      <c r="D269" t="s">
        <v>14</v>
      </c>
      <c r="E269">
        <v>349</v>
      </c>
      <c r="F269">
        <v>4</v>
      </c>
      <c r="G269">
        <v>14</v>
      </c>
    </row>
    <row r="270" spans="1:8" x14ac:dyDescent="0.35">
      <c r="A270">
        <v>160851</v>
      </c>
      <c r="B270" t="s">
        <v>182</v>
      </c>
      <c r="C270" t="s">
        <v>168</v>
      </c>
      <c r="D270" t="s">
        <v>26</v>
      </c>
      <c r="E270">
        <v>337</v>
      </c>
      <c r="F270">
        <v>4</v>
      </c>
      <c r="G270">
        <v>15</v>
      </c>
    </row>
    <row r="271" spans="1:8" x14ac:dyDescent="0.35">
      <c r="A271">
        <v>160771</v>
      </c>
      <c r="B271" t="s">
        <v>242</v>
      </c>
      <c r="C271" t="s">
        <v>168</v>
      </c>
      <c r="D271" t="s">
        <v>7</v>
      </c>
      <c r="E271">
        <v>336</v>
      </c>
      <c r="F271">
        <v>1</v>
      </c>
      <c r="G271">
        <v>16</v>
      </c>
    </row>
    <row r="272" spans="1:8" x14ac:dyDescent="0.35">
      <c r="A272">
        <v>160794</v>
      </c>
      <c r="B272" t="s">
        <v>399</v>
      </c>
      <c r="C272" t="s">
        <v>168</v>
      </c>
      <c r="D272" t="s">
        <v>17</v>
      </c>
      <c r="E272">
        <v>283</v>
      </c>
      <c r="F272">
        <v>2</v>
      </c>
      <c r="G272">
        <v>17</v>
      </c>
    </row>
    <row r="273" spans="1:8" x14ac:dyDescent="0.35">
      <c r="A273">
        <v>160752</v>
      </c>
      <c r="B273" t="s">
        <v>51</v>
      </c>
      <c r="C273" t="s">
        <v>52</v>
      </c>
      <c r="D273" t="s">
        <v>8</v>
      </c>
      <c r="E273">
        <v>371</v>
      </c>
      <c r="F273">
        <v>11</v>
      </c>
      <c r="G273">
        <v>1</v>
      </c>
      <c r="H273">
        <v>10</v>
      </c>
    </row>
    <row r="274" spans="1:8" x14ac:dyDescent="0.35">
      <c r="A274">
        <v>160747</v>
      </c>
      <c r="B274" t="s">
        <v>255</v>
      </c>
      <c r="C274" t="s">
        <v>52</v>
      </c>
      <c r="D274" t="s">
        <v>8</v>
      </c>
      <c r="E274">
        <v>361</v>
      </c>
      <c r="F274">
        <v>3</v>
      </c>
      <c r="G274">
        <v>2</v>
      </c>
      <c r="H274">
        <v>8</v>
      </c>
    </row>
    <row r="275" spans="1:8" x14ac:dyDescent="0.35">
      <c r="A275">
        <v>160773</v>
      </c>
      <c r="B275" t="s">
        <v>58</v>
      </c>
      <c r="C275" t="s">
        <v>52</v>
      </c>
      <c r="D275" t="s">
        <v>7</v>
      </c>
      <c r="E275">
        <v>348</v>
      </c>
      <c r="F275">
        <v>1</v>
      </c>
      <c r="G275">
        <v>3</v>
      </c>
      <c r="H275">
        <v>6</v>
      </c>
    </row>
    <row r="276" spans="1:8" x14ac:dyDescent="0.35">
      <c r="A276">
        <v>160470</v>
      </c>
      <c r="B276" t="s">
        <v>55</v>
      </c>
      <c r="C276" t="s">
        <v>52</v>
      </c>
      <c r="D276" t="s">
        <v>9</v>
      </c>
      <c r="E276">
        <v>329</v>
      </c>
      <c r="F276">
        <v>3</v>
      </c>
      <c r="G276">
        <v>4</v>
      </c>
      <c r="H276">
        <v>5</v>
      </c>
    </row>
    <row r="277" spans="1:8" x14ac:dyDescent="0.35">
      <c r="A277">
        <v>160730</v>
      </c>
      <c r="B277" t="s">
        <v>64</v>
      </c>
      <c r="C277" t="s">
        <v>52</v>
      </c>
      <c r="D277" t="s">
        <v>11</v>
      </c>
      <c r="E277">
        <v>323</v>
      </c>
      <c r="F277">
        <v>3</v>
      </c>
      <c r="G277">
        <v>5</v>
      </c>
      <c r="H277">
        <v>4</v>
      </c>
    </row>
    <row r="278" spans="1:8" x14ac:dyDescent="0.35">
      <c r="A278">
        <v>160764</v>
      </c>
      <c r="B278" t="s">
        <v>256</v>
      </c>
      <c r="C278" t="s">
        <v>52</v>
      </c>
      <c r="D278" t="s">
        <v>8</v>
      </c>
      <c r="E278">
        <v>316</v>
      </c>
      <c r="F278">
        <v>2</v>
      </c>
      <c r="G278">
        <v>6</v>
      </c>
      <c r="H278">
        <v>3</v>
      </c>
    </row>
    <row r="279" spans="1:8" x14ac:dyDescent="0.35">
      <c r="A279">
        <v>160445</v>
      </c>
      <c r="B279" t="s">
        <v>61</v>
      </c>
      <c r="C279" t="s">
        <v>52</v>
      </c>
      <c r="D279" t="s">
        <v>13</v>
      </c>
      <c r="E279">
        <v>316</v>
      </c>
      <c r="F279">
        <v>1</v>
      </c>
      <c r="G279">
        <v>7</v>
      </c>
      <c r="H279">
        <v>2</v>
      </c>
    </row>
    <row r="280" spans="1:8" x14ac:dyDescent="0.35">
      <c r="A280">
        <v>160846</v>
      </c>
      <c r="B280" t="s">
        <v>253</v>
      </c>
      <c r="C280" t="s">
        <v>52</v>
      </c>
      <c r="D280" t="s">
        <v>9</v>
      </c>
      <c r="E280">
        <v>313</v>
      </c>
      <c r="F280">
        <v>1</v>
      </c>
      <c r="G280">
        <v>8</v>
      </c>
      <c r="H280">
        <v>1</v>
      </c>
    </row>
    <row r="281" spans="1:8" x14ac:dyDescent="0.35">
      <c r="A281">
        <v>160254</v>
      </c>
      <c r="B281" t="s">
        <v>257</v>
      </c>
      <c r="C281" t="s">
        <v>52</v>
      </c>
      <c r="D281" t="s">
        <v>7</v>
      </c>
      <c r="E281">
        <v>306</v>
      </c>
      <c r="F281">
        <v>4</v>
      </c>
      <c r="G281">
        <v>9</v>
      </c>
    </row>
    <row r="282" spans="1:8" x14ac:dyDescent="0.35">
      <c r="A282">
        <v>160124</v>
      </c>
      <c r="B282" t="s">
        <v>247</v>
      </c>
      <c r="C282" t="s">
        <v>52</v>
      </c>
      <c r="D282" t="s">
        <v>13</v>
      </c>
      <c r="E282">
        <v>285</v>
      </c>
      <c r="F282">
        <v>3</v>
      </c>
      <c r="G282">
        <v>10</v>
      </c>
    </row>
    <row r="283" spans="1:8" x14ac:dyDescent="0.35">
      <c r="A283">
        <v>160779</v>
      </c>
      <c r="B283" t="s">
        <v>258</v>
      </c>
      <c r="C283" t="s">
        <v>52</v>
      </c>
      <c r="D283" t="s">
        <v>7</v>
      </c>
      <c r="E283">
        <v>278</v>
      </c>
      <c r="F283">
        <v>3</v>
      </c>
      <c r="G283">
        <v>11</v>
      </c>
    </row>
    <row r="284" spans="1:8" x14ac:dyDescent="0.35">
      <c r="A284">
        <v>160674</v>
      </c>
      <c r="B284" t="s">
        <v>248</v>
      </c>
      <c r="C284" t="s">
        <v>52</v>
      </c>
      <c r="D284" t="s">
        <v>13</v>
      </c>
      <c r="E284">
        <v>278</v>
      </c>
      <c r="F284">
        <v>2</v>
      </c>
      <c r="G284">
        <v>12</v>
      </c>
    </row>
    <row r="285" spans="1:8" x14ac:dyDescent="0.35">
      <c r="A285">
        <v>160319</v>
      </c>
      <c r="B285" t="s">
        <v>254</v>
      </c>
      <c r="C285" t="s">
        <v>52</v>
      </c>
      <c r="D285" t="s">
        <v>9</v>
      </c>
      <c r="E285">
        <v>278</v>
      </c>
      <c r="F285">
        <v>0</v>
      </c>
      <c r="G285">
        <v>13</v>
      </c>
    </row>
    <row r="286" spans="1:8" x14ac:dyDescent="0.35">
      <c r="A286">
        <v>160483</v>
      </c>
      <c r="B286" t="s">
        <v>400</v>
      </c>
      <c r="C286" t="s">
        <v>52</v>
      </c>
      <c r="D286" t="s">
        <v>15</v>
      </c>
      <c r="E286">
        <v>265</v>
      </c>
      <c r="F286">
        <v>0</v>
      </c>
      <c r="G286">
        <v>14</v>
      </c>
    </row>
    <row r="287" spans="1:8" x14ac:dyDescent="0.35">
      <c r="A287">
        <v>160841</v>
      </c>
      <c r="B287" t="s">
        <v>245</v>
      </c>
      <c r="C287" t="s">
        <v>52</v>
      </c>
      <c r="D287" t="s">
        <v>25</v>
      </c>
      <c r="E287">
        <v>264</v>
      </c>
      <c r="F287">
        <v>3</v>
      </c>
      <c r="G287">
        <v>15</v>
      </c>
    </row>
    <row r="288" spans="1:8" x14ac:dyDescent="0.35">
      <c r="A288">
        <v>160715</v>
      </c>
      <c r="B288" t="s">
        <v>401</v>
      </c>
      <c r="C288" t="s">
        <v>52</v>
      </c>
      <c r="D288" t="s">
        <v>35</v>
      </c>
      <c r="E288">
        <v>264</v>
      </c>
      <c r="F288">
        <v>2</v>
      </c>
      <c r="G288">
        <v>16</v>
      </c>
    </row>
    <row r="289" spans="1:7" x14ac:dyDescent="0.35">
      <c r="A289">
        <v>160849</v>
      </c>
      <c r="B289" t="s">
        <v>79</v>
      </c>
      <c r="C289" t="s">
        <v>52</v>
      </c>
      <c r="D289" t="s">
        <v>26</v>
      </c>
      <c r="E289">
        <v>251</v>
      </c>
      <c r="F289">
        <v>0</v>
      </c>
      <c r="G289">
        <v>17</v>
      </c>
    </row>
    <row r="290" spans="1:7" x14ac:dyDescent="0.35">
      <c r="A290">
        <v>160748</v>
      </c>
      <c r="B290" t="s">
        <v>402</v>
      </c>
      <c r="C290" t="s">
        <v>52</v>
      </c>
      <c r="D290" t="s">
        <v>8</v>
      </c>
      <c r="E290">
        <v>250</v>
      </c>
      <c r="F290">
        <v>0</v>
      </c>
      <c r="G290">
        <v>18</v>
      </c>
    </row>
    <row r="291" spans="1:7" x14ac:dyDescent="0.35">
      <c r="A291">
        <v>160738</v>
      </c>
      <c r="B291" t="s">
        <v>73</v>
      </c>
      <c r="C291" t="s">
        <v>52</v>
      </c>
      <c r="D291" t="s">
        <v>10</v>
      </c>
      <c r="E291">
        <v>249</v>
      </c>
      <c r="F291">
        <v>1</v>
      </c>
      <c r="G291">
        <v>19</v>
      </c>
    </row>
    <row r="292" spans="1:7" x14ac:dyDescent="0.35">
      <c r="A292">
        <v>160619</v>
      </c>
      <c r="B292" t="s">
        <v>403</v>
      </c>
      <c r="C292" t="s">
        <v>52</v>
      </c>
      <c r="D292" t="s">
        <v>9</v>
      </c>
      <c r="E292">
        <v>240</v>
      </c>
      <c r="F292">
        <v>0</v>
      </c>
      <c r="G292">
        <v>20</v>
      </c>
    </row>
    <row r="293" spans="1:7" x14ac:dyDescent="0.35">
      <c r="A293">
        <v>160769</v>
      </c>
      <c r="B293" t="s">
        <v>404</v>
      </c>
      <c r="C293" t="s">
        <v>52</v>
      </c>
      <c r="D293" t="s">
        <v>7</v>
      </c>
      <c r="E293">
        <v>237</v>
      </c>
      <c r="F293">
        <v>0</v>
      </c>
      <c r="G293">
        <v>21</v>
      </c>
    </row>
    <row r="294" spans="1:7" x14ac:dyDescent="0.35">
      <c r="A294">
        <v>160677</v>
      </c>
      <c r="B294" t="s">
        <v>76</v>
      </c>
      <c r="C294" t="s">
        <v>52</v>
      </c>
      <c r="D294" t="s">
        <v>14</v>
      </c>
      <c r="E294">
        <v>236</v>
      </c>
      <c r="F294">
        <v>0</v>
      </c>
      <c r="G294">
        <v>22</v>
      </c>
    </row>
    <row r="295" spans="1:7" x14ac:dyDescent="0.35">
      <c r="A295">
        <v>160774</v>
      </c>
      <c r="B295" t="s">
        <v>405</v>
      </c>
      <c r="C295" t="s">
        <v>52</v>
      </c>
      <c r="D295" t="s">
        <v>7</v>
      </c>
      <c r="E295">
        <v>229</v>
      </c>
      <c r="F295">
        <v>0</v>
      </c>
      <c r="G295">
        <v>23</v>
      </c>
    </row>
    <row r="296" spans="1:7" x14ac:dyDescent="0.35">
      <c r="A296">
        <v>160678</v>
      </c>
      <c r="B296" t="s">
        <v>249</v>
      </c>
      <c r="C296" t="s">
        <v>52</v>
      </c>
      <c r="D296" t="s">
        <v>14</v>
      </c>
      <c r="E296">
        <v>228</v>
      </c>
      <c r="F296">
        <v>1</v>
      </c>
      <c r="G296">
        <v>24</v>
      </c>
    </row>
    <row r="297" spans="1:7" x14ac:dyDescent="0.35">
      <c r="A297">
        <v>160819</v>
      </c>
      <c r="B297" t="s">
        <v>82</v>
      </c>
      <c r="C297" t="s">
        <v>52</v>
      </c>
      <c r="D297" t="s">
        <v>24</v>
      </c>
      <c r="E297">
        <v>224</v>
      </c>
      <c r="F297">
        <v>2</v>
      </c>
      <c r="G297">
        <v>25</v>
      </c>
    </row>
    <row r="298" spans="1:7" x14ac:dyDescent="0.35">
      <c r="A298">
        <v>160695</v>
      </c>
      <c r="B298" t="s">
        <v>67</v>
      </c>
      <c r="C298" t="s">
        <v>52</v>
      </c>
      <c r="D298" t="s">
        <v>16</v>
      </c>
      <c r="E298">
        <v>224</v>
      </c>
      <c r="F298">
        <v>1</v>
      </c>
      <c r="G298">
        <v>26</v>
      </c>
    </row>
    <row r="299" spans="1:7" x14ac:dyDescent="0.35">
      <c r="A299">
        <v>160234</v>
      </c>
      <c r="B299" t="s">
        <v>406</v>
      </c>
      <c r="C299" t="s">
        <v>52</v>
      </c>
      <c r="D299" t="s">
        <v>7</v>
      </c>
      <c r="E299">
        <v>223</v>
      </c>
      <c r="F299">
        <v>1</v>
      </c>
      <c r="G299">
        <v>27</v>
      </c>
    </row>
    <row r="300" spans="1:7" x14ac:dyDescent="0.35">
      <c r="A300">
        <v>160729</v>
      </c>
      <c r="B300" t="s">
        <v>407</v>
      </c>
      <c r="C300" t="s">
        <v>52</v>
      </c>
      <c r="D300" t="s">
        <v>21</v>
      </c>
      <c r="E300">
        <v>221</v>
      </c>
      <c r="F300">
        <v>0</v>
      </c>
      <c r="G300">
        <v>28</v>
      </c>
    </row>
    <row r="301" spans="1:7" x14ac:dyDescent="0.35">
      <c r="A301">
        <v>160591</v>
      </c>
      <c r="B301" t="s">
        <v>70</v>
      </c>
      <c r="C301" t="s">
        <v>52</v>
      </c>
      <c r="D301" t="s">
        <v>18</v>
      </c>
      <c r="E301">
        <v>208</v>
      </c>
      <c r="F301">
        <v>1</v>
      </c>
      <c r="G301">
        <v>29</v>
      </c>
    </row>
    <row r="302" spans="1:7" x14ac:dyDescent="0.35">
      <c r="A302">
        <v>160670</v>
      </c>
      <c r="B302" t="s">
        <v>243</v>
      </c>
      <c r="C302" t="s">
        <v>52</v>
      </c>
      <c r="D302" t="s">
        <v>18</v>
      </c>
      <c r="E302">
        <v>198</v>
      </c>
      <c r="F302">
        <v>0</v>
      </c>
      <c r="G302">
        <v>30</v>
      </c>
    </row>
    <row r="303" spans="1:7" x14ac:dyDescent="0.35">
      <c r="A303">
        <v>160689</v>
      </c>
      <c r="B303" t="s">
        <v>251</v>
      </c>
      <c r="C303" t="s">
        <v>52</v>
      </c>
      <c r="D303" t="s">
        <v>16</v>
      </c>
      <c r="E303">
        <v>191</v>
      </c>
      <c r="F303">
        <v>0</v>
      </c>
      <c r="G303">
        <v>31</v>
      </c>
    </row>
    <row r="304" spans="1:7" x14ac:dyDescent="0.35">
      <c r="A304">
        <v>160877</v>
      </c>
      <c r="B304" t="s">
        <v>408</v>
      </c>
      <c r="C304" t="s">
        <v>52</v>
      </c>
      <c r="D304" t="s">
        <v>28</v>
      </c>
      <c r="E304">
        <v>187</v>
      </c>
      <c r="F304">
        <v>1</v>
      </c>
      <c r="G304">
        <v>32</v>
      </c>
    </row>
    <row r="305" spans="1:8" x14ac:dyDescent="0.35">
      <c r="A305">
        <v>160731</v>
      </c>
      <c r="B305" t="s">
        <v>409</v>
      </c>
      <c r="C305" t="s">
        <v>52</v>
      </c>
      <c r="D305" t="s">
        <v>11</v>
      </c>
      <c r="E305">
        <v>175</v>
      </c>
      <c r="F305">
        <v>2</v>
      </c>
      <c r="G305">
        <v>33</v>
      </c>
    </row>
    <row r="306" spans="1:8" x14ac:dyDescent="0.35">
      <c r="A306">
        <v>160669</v>
      </c>
      <c r="B306" t="s">
        <v>244</v>
      </c>
      <c r="C306" t="s">
        <v>52</v>
      </c>
      <c r="D306" t="s">
        <v>18</v>
      </c>
      <c r="E306">
        <v>174</v>
      </c>
      <c r="F306">
        <v>0</v>
      </c>
      <c r="G306">
        <v>34</v>
      </c>
    </row>
    <row r="307" spans="1:8" x14ac:dyDescent="0.35">
      <c r="A307">
        <v>160805</v>
      </c>
      <c r="B307" t="s">
        <v>410</v>
      </c>
      <c r="C307" t="s">
        <v>52</v>
      </c>
      <c r="D307" t="s">
        <v>128</v>
      </c>
      <c r="E307">
        <v>167</v>
      </c>
      <c r="F307">
        <v>1</v>
      </c>
      <c r="G307">
        <v>35</v>
      </c>
    </row>
    <row r="308" spans="1:8" x14ac:dyDescent="0.35">
      <c r="A308">
        <v>160833</v>
      </c>
      <c r="B308" t="s">
        <v>246</v>
      </c>
      <c r="C308" t="s">
        <v>52</v>
      </c>
      <c r="D308" t="s">
        <v>25</v>
      </c>
      <c r="E308">
        <v>162</v>
      </c>
      <c r="F308">
        <v>0</v>
      </c>
      <c r="G308">
        <v>36</v>
      </c>
    </row>
    <row r="309" spans="1:8" x14ac:dyDescent="0.35">
      <c r="A309">
        <v>160690</v>
      </c>
      <c r="B309" t="s">
        <v>252</v>
      </c>
      <c r="C309" t="s">
        <v>52</v>
      </c>
      <c r="D309" t="s">
        <v>16</v>
      </c>
      <c r="E309">
        <v>142</v>
      </c>
      <c r="F309">
        <v>0</v>
      </c>
      <c r="G309">
        <v>37</v>
      </c>
    </row>
    <row r="310" spans="1:8" x14ac:dyDescent="0.35">
      <c r="A310">
        <v>160842</v>
      </c>
      <c r="B310" t="s">
        <v>118</v>
      </c>
      <c r="C310" t="s">
        <v>52</v>
      </c>
      <c r="D310" t="s">
        <v>25</v>
      </c>
      <c r="E310">
        <v>138</v>
      </c>
      <c r="F310">
        <v>2</v>
      </c>
      <c r="G310">
        <v>38</v>
      </c>
    </row>
    <row r="311" spans="1:8" x14ac:dyDescent="0.35">
      <c r="A311">
        <v>160843</v>
      </c>
      <c r="B311" t="s">
        <v>411</v>
      </c>
      <c r="C311" t="s">
        <v>52</v>
      </c>
      <c r="D311" t="s">
        <v>25</v>
      </c>
      <c r="E311">
        <v>136</v>
      </c>
      <c r="F311">
        <v>0</v>
      </c>
      <c r="G311">
        <v>39</v>
      </c>
    </row>
    <row r="312" spans="1:8" x14ac:dyDescent="0.35">
      <c r="A312">
        <v>160812</v>
      </c>
      <c r="B312" t="s">
        <v>250</v>
      </c>
      <c r="C312" t="s">
        <v>52</v>
      </c>
      <c r="D312" t="s">
        <v>14</v>
      </c>
      <c r="E312">
        <v>118</v>
      </c>
      <c r="F312">
        <v>0</v>
      </c>
      <c r="G312">
        <v>40</v>
      </c>
    </row>
    <row r="313" spans="1:8" x14ac:dyDescent="0.35">
      <c r="A313">
        <v>160830</v>
      </c>
      <c r="B313" t="s">
        <v>412</v>
      </c>
      <c r="C313" t="s">
        <v>52</v>
      </c>
      <c r="D313" t="s">
        <v>28</v>
      </c>
      <c r="E313">
        <v>23</v>
      </c>
      <c r="F313">
        <v>0</v>
      </c>
      <c r="G313">
        <v>41</v>
      </c>
    </row>
    <row r="314" spans="1:8" x14ac:dyDescent="0.35">
      <c r="A314">
        <v>160746</v>
      </c>
      <c r="B314" t="s">
        <v>170</v>
      </c>
      <c r="C314" t="s">
        <v>171</v>
      </c>
      <c r="D314" t="s">
        <v>8</v>
      </c>
      <c r="E314">
        <v>433</v>
      </c>
      <c r="F314">
        <v>10</v>
      </c>
      <c r="G314">
        <v>1</v>
      </c>
      <c r="H314">
        <v>10</v>
      </c>
    </row>
    <row r="315" spans="1:8" x14ac:dyDescent="0.35">
      <c r="A315">
        <v>160758</v>
      </c>
      <c r="B315" t="s">
        <v>301</v>
      </c>
      <c r="C315" t="s">
        <v>171</v>
      </c>
      <c r="D315" t="s">
        <v>8</v>
      </c>
      <c r="E315">
        <v>430</v>
      </c>
      <c r="F315">
        <v>5</v>
      </c>
      <c r="G315">
        <v>2</v>
      </c>
      <c r="H315">
        <v>8</v>
      </c>
    </row>
    <row r="316" spans="1:8" x14ac:dyDescent="0.35">
      <c r="A316">
        <v>160784</v>
      </c>
      <c r="B316" t="s">
        <v>173</v>
      </c>
      <c r="C316" t="s">
        <v>171</v>
      </c>
      <c r="D316" t="s">
        <v>7</v>
      </c>
      <c r="E316">
        <v>427</v>
      </c>
      <c r="F316">
        <v>8</v>
      </c>
      <c r="G316">
        <v>3</v>
      </c>
      <c r="H316">
        <v>6</v>
      </c>
    </row>
    <row r="317" spans="1:8" x14ac:dyDescent="0.35">
      <c r="A317">
        <v>160012</v>
      </c>
      <c r="B317" t="s">
        <v>177</v>
      </c>
      <c r="C317" t="s">
        <v>171</v>
      </c>
      <c r="D317" t="s">
        <v>12</v>
      </c>
      <c r="E317">
        <v>398</v>
      </c>
      <c r="F317">
        <v>6</v>
      </c>
      <c r="G317">
        <v>4</v>
      </c>
      <c r="H317">
        <v>5</v>
      </c>
    </row>
    <row r="318" spans="1:8" x14ac:dyDescent="0.35">
      <c r="A318">
        <v>160785</v>
      </c>
      <c r="B318" t="s">
        <v>303</v>
      </c>
      <c r="C318" t="s">
        <v>171</v>
      </c>
      <c r="D318" t="s">
        <v>7</v>
      </c>
      <c r="E318">
        <v>396</v>
      </c>
      <c r="F318">
        <v>6</v>
      </c>
      <c r="G318">
        <v>5</v>
      </c>
      <c r="H318">
        <v>4</v>
      </c>
    </row>
    <row r="319" spans="1:8" x14ac:dyDescent="0.35">
      <c r="A319">
        <v>160633</v>
      </c>
      <c r="B319" t="s">
        <v>175</v>
      </c>
      <c r="C319" t="s">
        <v>171</v>
      </c>
      <c r="D319" t="s">
        <v>11</v>
      </c>
      <c r="E319">
        <v>389</v>
      </c>
      <c r="F319">
        <v>10</v>
      </c>
      <c r="G319">
        <v>6</v>
      </c>
      <c r="H319">
        <v>3</v>
      </c>
    </row>
    <row r="320" spans="1:8" x14ac:dyDescent="0.35">
      <c r="A320">
        <v>160611</v>
      </c>
      <c r="B320" t="s">
        <v>181</v>
      </c>
      <c r="C320" t="s">
        <v>171</v>
      </c>
      <c r="D320" t="s">
        <v>14</v>
      </c>
      <c r="E320">
        <v>381</v>
      </c>
      <c r="F320">
        <v>4</v>
      </c>
      <c r="G320">
        <v>7</v>
      </c>
      <c r="H320">
        <v>2</v>
      </c>
    </row>
    <row r="321" spans="1:8" x14ac:dyDescent="0.35">
      <c r="A321">
        <v>160471</v>
      </c>
      <c r="B321" t="s">
        <v>179</v>
      </c>
      <c r="C321" t="s">
        <v>171</v>
      </c>
      <c r="D321" t="s">
        <v>9</v>
      </c>
      <c r="E321">
        <v>371</v>
      </c>
      <c r="F321">
        <v>6</v>
      </c>
      <c r="G321">
        <v>8</v>
      </c>
      <c r="H321">
        <v>1</v>
      </c>
    </row>
    <row r="322" spans="1:8" x14ac:dyDescent="0.35">
      <c r="A322">
        <v>160659</v>
      </c>
      <c r="B322" t="s">
        <v>304</v>
      </c>
      <c r="C322" t="s">
        <v>171</v>
      </c>
      <c r="D322" t="s">
        <v>7</v>
      </c>
      <c r="E322">
        <v>371</v>
      </c>
      <c r="F322">
        <v>2</v>
      </c>
      <c r="G322">
        <v>9</v>
      </c>
    </row>
    <row r="323" spans="1:8" x14ac:dyDescent="0.35">
      <c r="A323">
        <v>160469</v>
      </c>
      <c r="B323" t="s">
        <v>299</v>
      </c>
      <c r="C323" t="s">
        <v>171</v>
      </c>
      <c r="D323" t="s">
        <v>9</v>
      </c>
      <c r="E323">
        <v>369</v>
      </c>
      <c r="F323">
        <v>4</v>
      </c>
      <c r="G323">
        <v>10</v>
      </c>
    </row>
    <row r="324" spans="1:8" x14ac:dyDescent="0.35">
      <c r="A324">
        <v>160860</v>
      </c>
      <c r="B324" t="s">
        <v>300</v>
      </c>
      <c r="C324" t="s">
        <v>171</v>
      </c>
      <c r="D324" t="s">
        <v>9</v>
      </c>
      <c r="E324">
        <v>369</v>
      </c>
      <c r="F324">
        <v>1</v>
      </c>
      <c r="G324">
        <v>11</v>
      </c>
    </row>
    <row r="325" spans="1:8" x14ac:dyDescent="0.35">
      <c r="A325">
        <v>160791</v>
      </c>
      <c r="B325" t="s">
        <v>413</v>
      </c>
      <c r="C325" t="s">
        <v>171</v>
      </c>
      <c r="D325" t="s">
        <v>7</v>
      </c>
      <c r="E325">
        <v>368</v>
      </c>
      <c r="F325">
        <v>5</v>
      </c>
      <c r="G325">
        <v>12</v>
      </c>
    </row>
    <row r="326" spans="1:8" x14ac:dyDescent="0.35">
      <c r="A326">
        <v>160162</v>
      </c>
      <c r="B326" t="s">
        <v>414</v>
      </c>
      <c r="C326" t="s">
        <v>171</v>
      </c>
      <c r="D326" t="s">
        <v>36</v>
      </c>
      <c r="E326">
        <v>361</v>
      </c>
      <c r="F326">
        <v>3</v>
      </c>
      <c r="G326">
        <v>13</v>
      </c>
    </row>
    <row r="327" spans="1:8" x14ac:dyDescent="0.35">
      <c r="A327">
        <v>160658</v>
      </c>
      <c r="B327" t="s">
        <v>415</v>
      </c>
      <c r="C327" t="s">
        <v>171</v>
      </c>
      <c r="D327" t="s">
        <v>7</v>
      </c>
      <c r="E327">
        <v>357</v>
      </c>
      <c r="F327">
        <v>1</v>
      </c>
      <c r="G327">
        <v>14</v>
      </c>
    </row>
    <row r="328" spans="1:8" x14ac:dyDescent="0.35">
      <c r="A328">
        <v>160464</v>
      </c>
      <c r="B328" t="s">
        <v>416</v>
      </c>
      <c r="C328" t="s">
        <v>171</v>
      </c>
      <c r="D328" t="s">
        <v>9</v>
      </c>
      <c r="E328">
        <v>354</v>
      </c>
      <c r="F328">
        <v>1</v>
      </c>
      <c r="G328">
        <v>15</v>
      </c>
    </row>
    <row r="329" spans="1:8" x14ac:dyDescent="0.35">
      <c r="A329">
        <v>160768</v>
      </c>
      <c r="B329" t="s">
        <v>417</v>
      </c>
      <c r="C329" t="s">
        <v>171</v>
      </c>
      <c r="D329" t="s">
        <v>7</v>
      </c>
      <c r="E329">
        <v>345</v>
      </c>
      <c r="F329">
        <v>3</v>
      </c>
      <c r="G329">
        <v>16</v>
      </c>
    </row>
    <row r="330" spans="1:8" x14ac:dyDescent="0.35">
      <c r="A330">
        <v>160855</v>
      </c>
      <c r="B330" t="s">
        <v>418</v>
      </c>
      <c r="C330" t="s">
        <v>171</v>
      </c>
      <c r="D330" t="s">
        <v>9</v>
      </c>
      <c r="E330">
        <v>340</v>
      </c>
      <c r="F330">
        <v>2</v>
      </c>
      <c r="G330">
        <v>17</v>
      </c>
    </row>
    <row r="331" spans="1:8" x14ac:dyDescent="0.35">
      <c r="A331">
        <v>160823</v>
      </c>
      <c r="B331" t="s">
        <v>419</v>
      </c>
      <c r="C331" t="s">
        <v>171</v>
      </c>
      <c r="D331" t="s">
        <v>27</v>
      </c>
      <c r="E331">
        <v>334</v>
      </c>
      <c r="F331">
        <v>1</v>
      </c>
      <c r="G331">
        <v>18</v>
      </c>
    </row>
    <row r="332" spans="1:8" x14ac:dyDescent="0.35">
      <c r="A332">
        <v>160767</v>
      </c>
      <c r="B332" t="s">
        <v>302</v>
      </c>
      <c r="C332" t="s">
        <v>171</v>
      </c>
      <c r="D332" t="s">
        <v>8</v>
      </c>
      <c r="E332">
        <v>333</v>
      </c>
      <c r="F332">
        <v>3</v>
      </c>
      <c r="G332">
        <v>19</v>
      </c>
    </row>
    <row r="333" spans="1:8" x14ac:dyDescent="0.35">
      <c r="A333">
        <v>160832</v>
      </c>
      <c r="B333" t="s">
        <v>420</v>
      </c>
      <c r="C333" t="s">
        <v>171</v>
      </c>
      <c r="D333" t="s">
        <v>9</v>
      </c>
      <c r="E333">
        <v>309</v>
      </c>
      <c r="F333">
        <v>1</v>
      </c>
      <c r="G333">
        <v>20</v>
      </c>
    </row>
    <row r="334" spans="1:8" x14ac:dyDescent="0.35">
      <c r="A334">
        <v>160499</v>
      </c>
      <c r="B334" t="s">
        <v>421</v>
      </c>
      <c r="C334" t="s">
        <v>171</v>
      </c>
      <c r="D334" t="s">
        <v>31</v>
      </c>
      <c r="E334">
        <v>309</v>
      </c>
      <c r="F334">
        <v>0</v>
      </c>
      <c r="G334">
        <v>21</v>
      </c>
    </row>
    <row r="335" spans="1:8" x14ac:dyDescent="0.35">
      <c r="A335">
        <v>160847</v>
      </c>
      <c r="B335" t="s">
        <v>183</v>
      </c>
      <c r="C335" t="s">
        <v>171</v>
      </c>
      <c r="D335" t="s">
        <v>26</v>
      </c>
      <c r="E335">
        <v>239</v>
      </c>
      <c r="F335">
        <v>2</v>
      </c>
      <c r="G335">
        <v>22</v>
      </c>
    </row>
    <row r="336" spans="1:8" x14ac:dyDescent="0.35">
      <c r="A336">
        <v>160834</v>
      </c>
      <c r="B336" t="s">
        <v>422</v>
      </c>
      <c r="C336" t="s">
        <v>171</v>
      </c>
      <c r="D336" t="s">
        <v>25</v>
      </c>
      <c r="E336">
        <v>50</v>
      </c>
      <c r="F336">
        <v>0</v>
      </c>
      <c r="G336">
        <v>23</v>
      </c>
    </row>
  </sheetData>
  <autoFilter ref="A1:J336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4D12-F7E6-4272-B54C-F6CEB1E41B1F}">
  <sheetPr>
    <pageSetUpPr fitToPage="1"/>
  </sheetPr>
  <dimension ref="A1:J152"/>
  <sheetViews>
    <sheetView topLeftCell="B1" workbookViewId="0">
      <selection activeCell="D3" sqref="D3"/>
    </sheetView>
  </sheetViews>
  <sheetFormatPr defaultRowHeight="14.5" outlineLevelRow="2" x14ac:dyDescent="0.35"/>
  <cols>
    <col min="1" max="1" width="13.6328125" hidden="1" customWidth="1"/>
    <col min="2" max="2" width="18.6328125" bestFit="1" customWidth="1"/>
    <col min="3" max="3" width="23.36328125" hidden="1" customWidth="1"/>
    <col min="4" max="4" width="23.36328125" customWidth="1"/>
    <col min="5" max="5" width="31.81640625" bestFit="1" customWidth="1"/>
    <col min="6" max="6" width="10.54296875" bestFit="1" customWidth="1"/>
    <col min="7" max="7" width="12.6328125" bestFit="1" customWidth="1"/>
    <col min="8" max="8" width="12.36328125" bestFit="1" customWidth="1"/>
    <col min="10" max="10" width="11.453125" bestFit="1" customWidth="1"/>
  </cols>
  <sheetData>
    <row r="1" spans="1:10" x14ac:dyDescent="0.3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</row>
    <row r="2" spans="1:10" hidden="1" outlineLevel="2" x14ac:dyDescent="0.35">
      <c r="A2">
        <v>160251</v>
      </c>
      <c r="B2" t="s">
        <v>48</v>
      </c>
      <c r="C2" t="s">
        <v>49</v>
      </c>
      <c r="D2" t="s">
        <v>50</v>
      </c>
      <c r="E2" t="s">
        <v>8</v>
      </c>
      <c r="F2">
        <v>364</v>
      </c>
      <c r="G2">
        <v>4</v>
      </c>
      <c r="H2">
        <v>2</v>
      </c>
    </row>
    <row r="3" spans="1:10" hidden="1" outlineLevel="2" x14ac:dyDescent="0.35">
      <c r="A3">
        <v>160752</v>
      </c>
      <c r="B3" t="s">
        <v>51</v>
      </c>
      <c r="C3" t="s">
        <v>52</v>
      </c>
      <c r="D3" t="s">
        <v>50</v>
      </c>
      <c r="E3" t="s">
        <v>8</v>
      </c>
      <c r="F3">
        <v>340</v>
      </c>
      <c r="G3">
        <v>9</v>
      </c>
      <c r="H3">
        <v>1</v>
      </c>
    </row>
    <row r="4" spans="1:10" outlineLevel="1" collapsed="1" x14ac:dyDescent="0.35">
      <c r="D4" t="s">
        <v>50</v>
      </c>
      <c r="E4" s="6" t="s">
        <v>53</v>
      </c>
      <c r="F4">
        <f>SUBTOTAL(9,F2:F3)</f>
        <v>704</v>
      </c>
      <c r="G4">
        <f>SUBTOTAL(9,G2:G3)</f>
        <v>13</v>
      </c>
      <c r="I4">
        <v>1</v>
      </c>
      <c r="J4">
        <v>10</v>
      </c>
    </row>
    <row r="5" spans="1:10" hidden="1" outlineLevel="2" x14ac:dyDescent="0.35">
      <c r="A5">
        <v>160310</v>
      </c>
      <c r="B5" t="s">
        <v>54</v>
      </c>
      <c r="C5" t="s">
        <v>49</v>
      </c>
      <c r="D5" t="s">
        <v>50</v>
      </c>
      <c r="E5" t="s">
        <v>9</v>
      </c>
      <c r="F5">
        <v>349</v>
      </c>
      <c r="G5">
        <v>0</v>
      </c>
      <c r="H5">
        <v>4</v>
      </c>
    </row>
    <row r="6" spans="1:10" hidden="1" outlineLevel="2" x14ac:dyDescent="0.35">
      <c r="A6">
        <v>160470</v>
      </c>
      <c r="B6" t="s">
        <v>55</v>
      </c>
      <c r="C6" t="s">
        <v>52</v>
      </c>
      <c r="D6" t="s">
        <v>50</v>
      </c>
      <c r="E6" t="s">
        <v>9</v>
      </c>
      <c r="F6">
        <v>329</v>
      </c>
      <c r="G6">
        <v>3</v>
      </c>
      <c r="H6">
        <v>4</v>
      </c>
    </row>
    <row r="7" spans="1:10" outlineLevel="1" collapsed="1" x14ac:dyDescent="0.35">
      <c r="D7" t="s">
        <v>50</v>
      </c>
      <c r="E7" s="6" t="s">
        <v>56</v>
      </c>
      <c r="F7">
        <f>SUBTOTAL(9,F5:F6)</f>
        <v>678</v>
      </c>
      <c r="G7">
        <f>SUBTOTAL(9,G5:G6)</f>
        <v>3</v>
      </c>
      <c r="I7">
        <v>2</v>
      </c>
      <c r="J7">
        <v>8</v>
      </c>
    </row>
    <row r="8" spans="1:10" hidden="1" outlineLevel="2" x14ac:dyDescent="0.35">
      <c r="A8">
        <v>160792</v>
      </c>
      <c r="B8" t="s">
        <v>57</v>
      </c>
      <c r="C8" t="s">
        <v>49</v>
      </c>
      <c r="D8" t="s">
        <v>50</v>
      </c>
      <c r="E8" t="s">
        <v>7</v>
      </c>
      <c r="F8">
        <v>327</v>
      </c>
      <c r="G8">
        <v>3</v>
      </c>
      <c r="H8">
        <v>6</v>
      </c>
    </row>
    <row r="9" spans="1:10" hidden="1" outlineLevel="2" x14ac:dyDescent="0.35">
      <c r="A9">
        <v>160773</v>
      </c>
      <c r="B9" t="s">
        <v>58</v>
      </c>
      <c r="C9" t="s">
        <v>52</v>
      </c>
      <c r="D9" t="s">
        <v>50</v>
      </c>
      <c r="E9" t="s">
        <v>7</v>
      </c>
      <c r="F9">
        <v>330</v>
      </c>
      <c r="G9">
        <v>1</v>
      </c>
      <c r="H9">
        <v>3</v>
      </c>
    </row>
    <row r="10" spans="1:10" outlineLevel="1" collapsed="1" x14ac:dyDescent="0.35">
      <c r="D10" t="s">
        <v>50</v>
      </c>
      <c r="E10" s="6" t="s">
        <v>59</v>
      </c>
      <c r="F10">
        <f>SUBTOTAL(9,F8:F9)</f>
        <v>657</v>
      </c>
      <c r="G10">
        <f>SUBTOTAL(9,G8:G9)</f>
        <v>4</v>
      </c>
      <c r="I10">
        <v>3</v>
      </c>
      <c r="J10">
        <v>6</v>
      </c>
    </row>
    <row r="11" spans="1:10" hidden="1" outlineLevel="2" x14ac:dyDescent="0.35">
      <c r="A11">
        <v>160130</v>
      </c>
      <c r="B11" t="s">
        <v>60</v>
      </c>
      <c r="C11" t="s">
        <v>49</v>
      </c>
      <c r="D11" t="s">
        <v>50</v>
      </c>
      <c r="E11" t="s">
        <v>13</v>
      </c>
      <c r="F11">
        <v>315</v>
      </c>
      <c r="G11">
        <v>4</v>
      </c>
      <c r="H11">
        <v>10</v>
      </c>
    </row>
    <row r="12" spans="1:10" hidden="1" outlineLevel="2" x14ac:dyDescent="0.35">
      <c r="A12">
        <v>160445</v>
      </c>
      <c r="B12" t="s">
        <v>61</v>
      </c>
      <c r="C12" t="s">
        <v>52</v>
      </c>
      <c r="D12" t="s">
        <v>50</v>
      </c>
      <c r="E12" t="s">
        <v>13</v>
      </c>
      <c r="F12">
        <v>316</v>
      </c>
      <c r="G12">
        <v>1</v>
      </c>
      <c r="H12">
        <v>7</v>
      </c>
    </row>
    <row r="13" spans="1:10" outlineLevel="1" collapsed="1" x14ac:dyDescent="0.35">
      <c r="D13" t="s">
        <v>50</v>
      </c>
      <c r="E13" s="6" t="s">
        <v>62</v>
      </c>
      <c r="F13">
        <f>SUBTOTAL(9,F11:F12)</f>
        <v>631</v>
      </c>
      <c r="G13">
        <f>SUBTOTAL(9,G11:G12)</f>
        <v>5</v>
      </c>
      <c r="I13">
        <v>4</v>
      </c>
      <c r="J13">
        <v>5</v>
      </c>
    </row>
    <row r="14" spans="1:10" hidden="1" outlineLevel="2" x14ac:dyDescent="0.35">
      <c r="A14">
        <v>160733</v>
      </c>
      <c r="B14" t="s">
        <v>63</v>
      </c>
      <c r="C14" t="s">
        <v>49</v>
      </c>
      <c r="D14" t="s">
        <v>50</v>
      </c>
      <c r="E14" t="s">
        <v>11</v>
      </c>
      <c r="F14">
        <v>285</v>
      </c>
      <c r="G14">
        <v>2</v>
      </c>
      <c r="H14">
        <v>19</v>
      </c>
    </row>
    <row r="15" spans="1:10" hidden="1" outlineLevel="2" x14ac:dyDescent="0.35">
      <c r="A15">
        <v>160730</v>
      </c>
      <c r="B15" t="s">
        <v>64</v>
      </c>
      <c r="C15" t="s">
        <v>52</v>
      </c>
      <c r="D15" t="s">
        <v>50</v>
      </c>
      <c r="E15" t="s">
        <v>11</v>
      </c>
      <c r="F15">
        <v>323</v>
      </c>
      <c r="G15">
        <v>3</v>
      </c>
      <c r="H15">
        <v>5</v>
      </c>
    </row>
    <row r="16" spans="1:10" outlineLevel="1" collapsed="1" x14ac:dyDescent="0.35">
      <c r="D16" t="s">
        <v>50</v>
      </c>
      <c r="E16" s="6" t="s">
        <v>65</v>
      </c>
      <c r="F16">
        <f>SUBTOTAL(9,F14:F15)</f>
        <v>608</v>
      </c>
      <c r="G16">
        <f>SUBTOTAL(9,G14:G15)</f>
        <v>5</v>
      </c>
      <c r="I16">
        <v>5</v>
      </c>
      <c r="J16">
        <v>4</v>
      </c>
    </row>
    <row r="17" spans="1:10" hidden="1" outlineLevel="2" x14ac:dyDescent="0.35">
      <c r="A17">
        <v>160227</v>
      </c>
      <c r="B17" t="s">
        <v>66</v>
      </c>
      <c r="C17" t="s">
        <v>49</v>
      </c>
      <c r="D17" t="s">
        <v>50</v>
      </c>
      <c r="E17" t="s">
        <v>16</v>
      </c>
      <c r="F17">
        <v>362</v>
      </c>
      <c r="G17">
        <v>5</v>
      </c>
      <c r="H17">
        <v>3</v>
      </c>
    </row>
    <row r="18" spans="1:10" ht="13.75" hidden="1" customHeight="1" outlineLevel="2" x14ac:dyDescent="0.35">
      <c r="A18">
        <v>160695</v>
      </c>
      <c r="B18" t="s">
        <v>67</v>
      </c>
      <c r="C18" t="s">
        <v>52</v>
      </c>
      <c r="D18" t="s">
        <v>50</v>
      </c>
      <c r="E18" t="s">
        <v>16</v>
      </c>
      <c r="F18">
        <v>224</v>
      </c>
      <c r="G18">
        <v>1</v>
      </c>
      <c r="H18">
        <v>26</v>
      </c>
    </row>
    <row r="19" spans="1:10" ht="13.75" customHeight="1" outlineLevel="1" collapsed="1" x14ac:dyDescent="0.35">
      <c r="D19" t="s">
        <v>50</v>
      </c>
      <c r="E19" s="6" t="s">
        <v>68</v>
      </c>
      <c r="F19">
        <f>SUBTOTAL(9,F17:F18)</f>
        <v>586</v>
      </c>
      <c r="G19">
        <f>SUBTOTAL(9,G17:G18)</f>
        <v>6</v>
      </c>
      <c r="I19">
        <v>6</v>
      </c>
      <c r="J19">
        <v>3</v>
      </c>
    </row>
    <row r="20" spans="1:10" hidden="1" outlineLevel="2" x14ac:dyDescent="0.35">
      <c r="A20">
        <v>160671</v>
      </c>
      <c r="B20" t="s">
        <v>69</v>
      </c>
      <c r="C20" t="s">
        <v>49</v>
      </c>
      <c r="D20" t="s">
        <v>50</v>
      </c>
      <c r="E20" t="s">
        <v>18</v>
      </c>
      <c r="F20">
        <v>343</v>
      </c>
      <c r="G20">
        <v>4</v>
      </c>
      <c r="H20">
        <v>5</v>
      </c>
    </row>
    <row r="21" spans="1:10" hidden="1" outlineLevel="2" x14ac:dyDescent="0.35">
      <c r="A21">
        <v>160591</v>
      </c>
      <c r="B21" t="s">
        <v>70</v>
      </c>
      <c r="C21" t="s">
        <v>52</v>
      </c>
      <c r="D21" t="s">
        <v>50</v>
      </c>
      <c r="E21" t="s">
        <v>18</v>
      </c>
      <c r="F21">
        <v>208</v>
      </c>
      <c r="G21">
        <v>1</v>
      </c>
      <c r="H21">
        <v>29</v>
      </c>
    </row>
    <row r="22" spans="1:10" outlineLevel="1" collapsed="1" x14ac:dyDescent="0.35">
      <c r="D22" t="s">
        <v>50</v>
      </c>
      <c r="E22" s="6" t="s">
        <v>71</v>
      </c>
      <c r="F22">
        <f>SUBTOTAL(9,F20:F21)</f>
        <v>551</v>
      </c>
      <c r="G22">
        <f>SUBTOTAL(9,G20:G21)</f>
        <v>5</v>
      </c>
      <c r="I22">
        <v>7</v>
      </c>
      <c r="J22">
        <v>2</v>
      </c>
    </row>
    <row r="23" spans="1:10" hidden="1" outlineLevel="2" x14ac:dyDescent="0.35">
      <c r="A23">
        <v>160640</v>
      </c>
      <c r="B23" t="s">
        <v>72</v>
      </c>
      <c r="C23" t="s">
        <v>49</v>
      </c>
      <c r="D23" t="s">
        <v>50</v>
      </c>
      <c r="E23" t="s">
        <v>10</v>
      </c>
      <c r="F23">
        <v>302</v>
      </c>
      <c r="G23">
        <v>1</v>
      </c>
      <c r="H23">
        <v>13</v>
      </c>
    </row>
    <row r="24" spans="1:10" hidden="1" outlineLevel="2" x14ac:dyDescent="0.35">
      <c r="A24">
        <v>160738</v>
      </c>
      <c r="B24" t="s">
        <v>73</v>
      </c>
      <c r="C24" t="s">
        <v>52</v>
      </c>
      <c r="D24" t="s">
        <v>50</v>
      </c>
      <c r="E24" t="s">
        <v>10</v>
      </c>
      <c r="F24">
        <v>249</v>
      </c>
      <c r="G24">
        <v>1</v>
      </c>
      <c r="H24">
        <v>19</v>
      </c>
    </row>
    <row r="25" spans="1:10" outlineLevel="1" collapsed="1" x14ac:dyDescent="0.35">
      <c r="D25" t="s">
        <v>50</v>
      </c>
      <c r="E25" s="6" t="s">
        <v>74</v>
      </c>
      <c r="F25">
        <f>SUBTOTAL(9,F23:F24)</f>
        <v>551</v>
      </c>
      <c r="G25">
        <f>SUBTOTAL(9,G23:G24)</f>
        <v>2</v>
      </c>
      <c r="I25">
        <v>8</v>
      </c>
      <c r="J25">
        <v>1</v>
      </c>
    </row>
    <row r="26" spans="1:10" hidden="1" outlineLevel="2" x14ac:dyDescent="0.35">
      <c r="A26">
        <v>160681</v>
      </c>
      <c r="B26" t="s">
        <v>75</v>
      </c>
      <c r="C26" t="s">
        <v>49</v>
      </c>
      <c r="D26" t="s">
        <v>50</v>
      </c>
      <c r="E26" t="s">
        <v>14</v>
      </c>
      <c r="F26">
        <v>312</v>
      </c>
      <c r="G26">
        <v>1</v>
      </c>
      <c r="H26">
        <v>11</v>
      </c>
    </row>
    <row r="27" spans="1:10" hidden="1" outlineLevel="2" x14ac:dyDescent="0.35">
      <c r="A27">
        <v>160677</v>
      </c>
      <c r="B27" t="s">
        <v>76</v>
      </c>
      <c r="C27" t="s">
        <v>52</v>
      </c>
      <c r="D27" t="s">
        <v>50</v>
      </c>
      <c r="E27" t="s">
        <v>14</v>
      </c>
      <c r="F27">
        <v>236</v>
      </c>
      <c r="G27">
        <v>0</v>
      </c>
      <c r="H27">
        <v>22</v>
      </c>
    </row>
    <row r="28" spans="1:10" outlineLevel="1" collapsed="1" x14ac:dyDescent="0.35">
      <c r="D28" t="s">
        <v>50</v>
      </c>
      <c r="E28" s="6" t="s">
        <v>77</v>
      </c>
      <c r="F28">
        <f>SUBTOTAL(9,F26:F27)</f>
        <v>548</v>
      </c>
      <c r="G28">
        <f>SUBTOTAL(9,G26:G27)</f>
        <v>1</v>
      </c>
      <c r="I28">
        <v>9</v>
      </c>
    </row>
    <row r="29" spans="1:10" hidden="1" outlineLevel="2" x14ac:dyDescent="0.35">
      <c r="A29">
        <v>160854</v>
      </c>
      <c r="B29" t="s">
        <v>78</v>
      </c>
      <c r="C29" t="s">
        <v>49</v>
      </c>
      <c r="D29" t="s">
        <v>50</v>
      </c>
      <c r="E29" t="s">
        <v>26</v>
      </c>
      <c r="F29">
        <v>252</v>
      </c>
      <c r="G29">
        <v>0</v>
      </c>
      <c r="H29">
        <v>23</v>
      </c>
    </row>
    <row r="30" spans="1:10" hidden="1" outlineLevel="2" x14ac:dyDescent="0.35">
      <c r="A30">
        <v>160849</v>
      </c>
      <c r="B30" t="s">
        <v>79</v>
      </c>
      <c r="C30" t="s">
        <v>52</v>
      </c>
      <c r="D30" t="s">
        <v>50</v>
      </c>
      <c r="E30" t="s">
        <v>26</v>
      </c>
      <c r="F30">
        <v>251</v>
      </c>
      <c r="G30">
        <v>0</v>
      </c>
      <c r="H30">
        <v>17</v>
      </c>
    </row>
    <row r="31" spans="1:10" outlineLevel="1" collapsed="1" x14ac:dyDescent="0.35">
      <c r="D31" t="s">
        <v>50</v>
      </c>
      <c r="E31" s="6" t="s">
        <v>80</v>
      </c>
      <c r="F31">
        <f>SUBTOTAL(9,F29:F30)</f>
        <v>503</v>
      </c>
      <c r="G31">
        <f>SUBTOTAL(9,G29:G30)</f>
        <v>0</v>
      </c>
      <c r="I31">
        <v>10</v>
      </c>
    </row>
    <row r="32" spans="1:10" hidden="1" outlineLevel="2" x14ac:dyDescent="0.35">
      <c r="A32">
        <v>160817</v>
      </c>
      <c r="B32" t="s">
        <v>81</v>
      </c>
      <c r="C32" t="s">
        <v>49</v>
      </c>
      <c r="D32" t="s">
        <v>50</v>
      </c>
      <c r="E32" t="s">
        <v>24</v>
      </c>
      <c r="F32">
        <v>228</v>
      </c>
      <c r="G32">
        <v>1</v>
      </c>
      <c r="H32">
        <v>25</v>
      </c>
    </row>
    <row r="33" spans="1:10" hidden="1" outlineLevel="2" x14ac:dyDescent="0.35">
      <c r="A33">
        <v>160819</v>
      </c>
      <c r="B33" t="s">
        <v>82</v>
      </c>
      <c r="C33" t="s">
        <v>52</v>
      </c>
      <c r="D33" t="s">
        <v>50</v>
      </c>
      <c r="E33" t="s">
        <v>24</v>
      </c>
      <c r="F33">
        <v>224</v>
      </c>
      <c r="G33">
        <v>2</v>
      </c>
      <c r="H33">
        <v>25</v>
      </c>
    </row>
    <row r="34" spans="1:10" outlineLevel="1" collapsed="1" x14ac:dyDescent="0.35">
      <c r="D34" t="s">
        <v>50</v>
      </c>
      <c r="E34" s="6" t="s">
        <v>83</v>
      </c>
      <c r="F34">
        <f>SUBTOTAL(9,F32:F33)</f>
        <v>452</v>
      </c>
      <c r="G34">
        <f>SUBTOTAL(9,G32:G33)</f>
        <v>3</v>
      </c>
      <c r="I34">
        <v>11</v>
      </c>
    </row>
    <row r="35" spans="1:10" hidden="1" outlineLevel="2" x14ac:dyDescent="0.35">
      <c r="A35">
        <v>160303</v>
      </c>
      <c r="B35" t="s">
        <v>84</v>
      </c>
      <c r="C35" t="s">
        <v>85</v>
      </c>
      <c r="D35" t="s">
        <v>86</v>
      </c>
      <c r="E35" t="s">
        <v>9</v>
      </c>
      <c r="F35">
        <v>444</v>
      </c>
      <c r="G35">
        <v>25</v>
      </c>
      <c r="H35">
        <v>1</v>
      </c>
    </row>
    <row r="36" spans="1:10" hidden="1" outlineLevel="2" x14ac:dyDescent="0.35">
      <c r="A36">
        <v>160305</v>
      </c>
      <c r="B36" t="s">
        <v>87</v>
      </c>
      <c r="C36" t="s">
        <v>88</v>
      </c>
      <c r="D36" t="s">
        <v>86</v>
      </c>
      <c r="E36" t="s">
        <v>9</v>
      </c>
      <c r="F36">
        <v>422</v>
      </c>
      <c r="G36">
        <v>15</v>
      </c>
      <c r="H36">
        <v>2</v>
      </c>
    </row>
    <row r="37" spans="1:10" outlineLevel="1" collapsed="1" x14ac:dyDescent="0.35">
      <c r="D37" t="s">
        <v>86</v>
      </c>
      <c r="E37" s="6" t="s">
        <v>56</v>
      </c>
      <c r="F37">
        <f>SUBTOTAL(9,F35:F36)</f>
        <v>866</v>
      </c>
      <c r="G37">
        <f>SUBTOTAL(9,G35:G36)</f>
        <v>40</v>
      </c>
      <c r="I37">
        <v>1</v>
      </c>
      <c r="J37">
        <v>10</v>
      </c>
    </row>
    <row r="38" spans="1:10" hidden="1" outlineLevel="2" x14ac:dyDescent="0.35">
      <c r="A38">
        <v>160544</v>
      </c>
      <c r="B38" t="s">
        <v>89</v>
      </c>
      <c r="C38" t="s">
        <v>85</v>
      </c>
      <c r="D38" t="s">
        <v>86</v>
      </c>
      <c r="E38" t="s">
        <v>7</v>
      </c>
      <c r="F38">
        <v>434</v>
      </c>
      <c r="G38">
        <v>18</v>
      </c>
      <c r="H38">
        <v>4</v>
      </c>
    </row>
    <row r="39" spans="1:10" hidden="1" outlineLevel="2" x14ac:dyDescent="0.35">
      <c r="A39">
        <v>160541</v>
      </c>
      <c r="B39" t="s">
        <v>90</v>
      </c>
      <c r="C39" t="s">
        <v>88</v>
      </c>
      <c r="D39" t="s">
        <v>86</v>
      </c>
      <c r="E39" t="s">
        <v>7</v>
      </c>
      <c r="F39">
        <v>426</v>
      </c>
      <c r="G39">
        <v>16</v>
      </c>
      <c r="H39">
        <v>1</v>
      </c>
    </row>
    <row r="40" spans="1:10" outlineLevel="1" collapsed="1" x14ac:dyDescent="0.35">
      <c r="D40" t="s">
        <v>86</v>
      </c>
      <c r="E40" s="6" t="s">
        <v>59</v>
      </c>
      <c r="F40">
        <f>SUBTOTAL(9,F38:F39)</f>
        <v>860</v>
      </c>
      <c r="G40">
        <f>SUBTOTAL(9,G38:G39)</f>
        <v>34</v>
      </c>
      <c r="I40">
        <v>2</v>
      </c>
      <c r="J40">
        <v>8</v>
      </c>
    </row>
    <row r="41" spans="1:10" hidden="1" outlineLevel="2" x14ac:dyDescent="0.35">
      <c r="A41">
        <v>160199</v>
      </c>
      <c r="B41" t="s">
        <v>91</v>
      </c>
      <c r="C41" t="s">
        <v>85</v>
      </c>
      <c r="D41" t="s">
        <v>86</v>
      </c>
      <c r="E41" t="s">
        <v>10</v>
      </c>
      <c r="F41">
        <v>442</v>
      </c>
      <c r="G41">
        <v>23</v>
      </c>
      <c r="H41">
        <v>2</v>
      </c>
    </row>
    <row r="42" spans="1:10" hidden="1" outlineLevel="2" x14ac:dyDescent="0.35">
      <c r="A42">
        <v>160195</v>
      </c>
      <c r="B42" t="s">
        <v>92</v>
      </c>
      <c r="C42" t="s">
        <v>88</v>
      </c>
      <c r="D42" t="s">
        <v>86</v>
      </c>
      <c r="E42" t="s">
        <v>10</v>
      </c>
      <c r="F42">
        <v>411</v>
      </c>
      <c r="G42">
        <v>13</v>
      </c>
      <c r="H42">
        <v>6</v>
      </c>
    </row>
    <row r="43" spans="1:10" outlineLevel="1" collapsed="1" x14ac:dyDescent="0.35">
      <c r="D43" t="s">
        <v>86</v>
      </c>
      <c r="E43" s="6" t="s">
        <v>74</v>
      </c>
      <c r="F43">
        <f>SUBTOTAL(9,F41:F42)</f>
        <v>853</v>
      </c>
      <c r="G43">
        <f>SUBTOTAL(9,G41:G42)</f>
        <v>36</v>
      </c>
      <c r="I43">
        <v>3</v>
      </c>
      <c r="J43">
        <v>6</v>
      </c>
    </row>
    <row r="44" spans="1:10" hidden="1" outlineLevel="2" x14ac:dyDescent="0.35">
      <c r="A44">
        <v>160798</v>
      </c>
      <c r="B44" t="s">
        <v>93</v>
      </c>
      <c r="C44" t="s">
        <v>85</v>
      </c>
      <c r="D44" t="s">
        <v>86</v>
      </c>
      <c r="E44" t="s">
        <v>17</v>
      </c>
      <c r="F44">
        <v>430</v>
      </c>
      <c r="G44">
        <v>19</v>
      </c>
      <c r="H44">
        <v>6</v>
      </c>
    </row>
    <row r="45" spans="1:10" hidden="1" outlineLevel="2" x14ac:dyDescent="0.35">
      <c r="A45">
        <v>160803</v>
      </c>
      <c r="B45" t="s">
        <v>94</v>
      </c>
      <c r="C45" t="s">
        <v>88</v>
      </c>
      <c r="D45" t="s">
        <v>86</v>
      </c>
      <c r="E45" t="s">
        <v>17</v>
      </c>
      <c r="F45">
        <v>411</v>
      </c>
      <c r="G45">
        <v>14</v>
      </c>
      <c r="H45">
        <v>5</v>
      </c>
    </row>
    <row r="46" spans="1:10" outlineLevel="1" collapsed="1" x14ac:dyDescent="0.35">
      <c r="D46" t="s">
        <v>86</v>
      </c>
      <c r="E46" s="6" t="s">
        <v>95</v>
      </c>
      <c r="F46">
        <f>SUBTOTAL(9,F44:F45)</f>
        <v>841</v>
      </c>
      <c r="G46">
        <f>SUBTOTAL(9,G44:G45)</f>
        <v>33</v>
      </c>
      <c r="I46">
        <v>4</v>
      </c>
      <c r="J46">
        <v>5</v>
      </c>
    </row>
    <row r="47" spans="1:10" hidden="1" outlineLevel="2" x14ac:dyDescent="0.35">
      <c r="A47">
        <v>160260</v>
      </c>
      <c r="B47" t="s">
        <v>96</v>
      </c>
      <c r="C47" t="s">
        <v>85</v>
      </c>
      <c r="D47" t="s">
        <v>86</v>
      </c>
      <c r="E47" t="s">
        <v>8</v>
      </c>
      <c r="F47">
        <v>422</v>
      </c>
      <c r="G47">
        <v>15</v>
      </c>
      <c r="H47">
        <v>10</v>
      </c>
    </row>
    <row r="48" spans="1:10" hidden="1" outlineLevel="2" x14ac:dyDescent="0.35">
      <c r="A48">
        <v>160759</v>
      </c>
      <c r="B48" t="s">
        <v>97</v>
      </c>
      <c r="C48" t="s">
        <v>88</v>
      </c>
      <c r="D48" t="s">
        <v>86</v>
      </c>
      <c r="E48" t="s">
        <v>8</v>
      </c>
      <c r="F48">
        <v>418</v>
      </c>
      <c r="G48">
        <v>12</v>
      </c>
      <c r="H48">
        <v>4</v>
      </c>
    </row>
    <row r="49" spans="1:10" outlineLevel="1" collapsed="1" x14ac:dyDescent="0.35">
      <c r="D49" t="s">
        <v>86</v>
      </c>
      <c r="E49" s="6" t="s">
        <v>53</v>
      </c>
      <c r="F49">
        <f>SUBTOTAL(9,F47:F48)</f>
        <v>840</v>
      </c>
      <c r="G49">
        <f>SUBTOTAL(9,G47:G48)</f>
        <v>27</v>
      </c>
      <c r="I49">
        <v>5</v>
      </c>
      <c r="J49">
        <v>4</v>
      </c>
    </row>
    <row r="50" spans="1:10" hidden="1" outlineLevel="2" x14ac:dyDescent="0.35">
      <c r="A50">
        <v>160642</v>
      </c>
      <c r="B50" t="s">
        <v>98</v>
      </c>
      <c r="C50" t="s">
        <v>85</v>
      </c>
      <c r="D50" t="s">
        <v>86</v>
      </c>
      <c r="E50" t="s">
        <v>22</v>
      </c>
      <c r="F50">
        <v>402</v>
      </c>
      <c r="G50">
        <v>9</v>
      </c>
      <c r="H50">
        <v>24</v>
      </c>
    </row>
    <row r="51" spans="1:10" hidden="1" outlineLevel="2" x14ac:dyDescent="0.35">
      <c r="A51">
        <v>160643</v>
      </c>
      <c r="B51" t="s">
        <v>99</v>
      </c>
      <c r="C51" t="s">
        <v>88</v>
      </c>
      <c r="D51" t="s">
        <v>86</v>
      </c>
      <c r="E51" t="s">
        <v>22</v>
      </c>
      <c r="F51">
        <v>410</v>
      </c>
      <c r="G51">
        <v>14</v>
      </c>
      <c r="H51">
        <v>7</v>
      </c>
    </row>
    <row r="52" spans="1:10" outlineLevel="1" collapsed="1" x14ac:dyDescent="0.35">
      <c r="D52" t="s">
        <v>86</v>
      </c>
      <c r="E52" s="6" t="s">
        <v>100</v>
      </c>
      <c r="F52">
        <f>SUBTOTAL(9,F50:F51)</f>
        <v>812</v>
      </c>
      <c r="G52">
        <f>SUBTOTAL(9,G50:G51)</f>
        <v>23</v>
      </c>
      <c r="I52">
        <v>6</v>
      </c>
      <c r="J52">
        <v>3</v>
      </c>
    </row>
    <row r="53" spans="1:10" hidden="1" outlineLevel="2" x14ac:dyDescent="0.35">
      <c r="A53">
        <v>160723</v>
      </c>
      <c r="B53" t="s">
        <v>101</v>
      </c>
      <c r="C53" t="s">
        <v>85</v>
      </c>
      <c r="D53" t="s">
        <v>86</v>
      </c>
      <c r="E53" t="s">
        <v>21</v>
      </c>
      <c r="F53">
        <v>407</v>
      </c>
      <c r="G53">
        <v>10</v>
      </c>
      <c r="H53">
        <v>18</v>
      </c>
    </row>
    <row r="54" spans="1:10" hidden="1" outlineLevel="2" x14ac:dyDescent="0.35">
      <c r="A54">
        <v>160522</v>
      </c>
      <c r="B54" t="s">
        <v>102</v>
      </c>
      <c r="C54" t="s">
        <v>88</v>
      </c>
      <c r="D54" t="s">
        <v>86</v>
      </c>
      <c r="E54" t="s">
        <v>21</v>
      </c>
      <c r="F54">
        <v>380</v>
      </c>
      <c r="G54">
        <v>4</v>
      </c>
      <c r="H54">
        <v>23</v>
      </c>
    </row>
    <row r="55" spans="1:10" outlineLevel="1" collapsed="1" x14ac:dyDescent="0.35">
      <c r="D55" t="s">
        <v>86</v>
      </c>
      <c r="E55" s="6" t="s">
        <v>103</v>
      </c>
      <c r="F55">
        <f>SUBTOTAL(9,F53:F54)</f>
        <v>787</v>
      </c>
      <c r="G55">
        <f>SUBTOTAL(9,G53:G54)</f>
        <v>14</v>
      </c>
      <c r="I55">
        <v>7</v>
      </c>
      <c r="J55">
        <v>2</v>
      </c>
    </row>
    <row r="56" spans="1:10" hidden="1" outlineLevel="2" x14ac:dyDescent="0.35">
      <c r="A56">
        <v>160709</v>
      </c>
      <c r="B56" t="s">
        <v>104</v>
      </c>
      <c r="C56" t="s">
        <v>85</v>
      </c>
      <c r="D56" t="s">
        <v>86</v>
      </c>
      <c r="E56" t="s">
        <v>15</v>
      </c>
      <c r="F56">
        <v>394</v>
      </c>
      <c r="G56">
        <v>10</v>
      </c>
      <c r="H56">
        <v>29</v>
      </c>
    </row>
    <row r="57" spans="1:10" hidden="1" outlineLevel="2" x14ac:dyDescent="0.35">
      <c r="A57">
        <v>160620</v>
      </c>
      <c r="B57" t="s">
        <v>105</v>
      </c>
      <c r="C57" t="s">
        <v>88</v>
      </c>
      <c r="D57" t="s">
        <v>86</v>
      </c>
      <c r="E57" t="s">
        <v>15</v>
      </c>
      <c r="F57">
        <v>385</v>
      </c>
      <c r="G57">
        <v>9</v>
      </c>
      <c r="H57">
        <v>22</v>
      </c>
    </row>
    <row r="58" spans="1:10" outlineLevel="1" collapsed="1" x14ac:dyDescent="0.35">
      <c r="D58" t="s">
        <v>86</v>
      </c>
      <c r="E58" s="6" t="s">
        <v>106</v>
      </c>
      <c r="F58">
        <f>SUBTOTAL(9,F56:F57)</f>
        <v>779</v>
      </c>
      <c r="G58">
        <f>SUBTOTAL(9,G56:G57)</f>
        <v>19</v>
      </c>
      <c r="I58">
        <v>8</v>
      </c>
      <c r="J58">
        <v>1</v>
      </c>
    </row>
    <row r="59" spans="1:10" hidden="1" outlineLevel="2" x14ac:dyDescent="0.35">
      <c r="A59">
        <v>160455</v>
      </c>
      <c r="B59" t="s">
        <v>107</v>
      </c>
      <c r="C59" t="s">
        <v>85</v>
      </c>
      <c r="D59" t="s">
        <v>86</v>
      </c>
      <c r="E59" t="s">
        <v>13</v>
      </c>
      <c r="F59">
        <v>430</v>
      </c>
      <c r="G59">
        <v>21</v>
      </c>
      <c r="H59">
        <v>5</v>
      </c>
    </row>
    <row r="60" spans="1:10" hidden="1" outlineLevel="2" x14ac:dyDescent="0.35">
      <c r="A60">
        <v>160675</v>
      </c>
      <c r="B60" t="s">
        <v>108</v>
      </c>
      <c r="C60" t="s">
        <v>88</v>
      </c>
      <c r="D60" t="s">
        <v>86</v>
      </c>
      <c r="E60" t="s">
        <v>13</v>
      </c>
      <c r="F60">
        <v>345</v>
      </c>
      <c r="G60">
        <v>1</v>
      </c>
      <c r="H60">
        <v>44</v>
      </c>
    </row>
    <row r="61" spans="1:10" outlineLevel="1" collapsed="1" x14ac:dyDescent="0.35">
      <c r="D61" t="s">
        <v>86</v>
      </c>
      <c r="E61" s="6" t="s">
        <v>62</v>
      </c>
      <c r="F61">
        <f>SUBTOTAL(9,F59:F60)</f>
        <v>775</v>
      </c>
      <c r="G61">
        <f>SUBTOTAL(9,G59:G60)</f>
        <v>22</v>
      </c>
      <c r="I61">
        <v>9</v>
      </c>
    </row>
    <row r="62" spans="1:10" hidden="1" outlineLevel="2" x14ac:dyDescent="0.35">
      <c r="A62">
        <v>160694</v>
      </c>
      <c r="B62" t="s">
        <v>109</v>
      </c>
      <c r="C62" t="s">
        <v>85</v>
      </c>
      <c r="D62" t="s">
        <v>86</v>
      </c>
      <c r="E62" t="s">
        <v>16</v>
      </c>
      <c r="F62">
        <v>368</v>
      </c>
      <c r="G62">
        <v>7</v>
      </c>
      <c r="H62">
        <v>41</v>
      </c>
    </row>
    <row r="63" spans="1:10" hidden="1" outlineLevel="2" x14ac:dyDescent="0.35">
      <c r="A63">
        <v>160696</v>
      </c>
      <c r="B63" t="s">
        <v>110</v>
      </c>
      <c r="C63" t="s">
        <v>88</v>
      </c>
      <c r="D63" t="s">
        <v>86</v>
      </c>
      <c r="E63" t="s">
        <v>16</v>
      </c>
      <c r="F63">
        <v>386</v>
      </c>
      <c r="G63">
        <v>7</v>
      </c>
      <c r="H63">
        <v>21</v>
      </c>
    </row>
    <row r="64" spans="1:10" outlineLevel="1" collapsed="1" x14ac:dyDescent="0.35">
      <c r="D64" t="s">
        <v>86</v>
      </c>
      <c r="E64" s="6" t="s">
        <v>68</v>
      </c>
      <c r="F64">
        <f>SUBTOTAL(9,F62:F63)</f>
        <v>754</v>
      </c>
      <c r="G64">
        <f>SUBTOTAL(9,G62:G63)</f>
        <v>14</v>
      </c>
      <c r="I64">
        <v>10</v>
      </c>
    </row>
    <row r="65" spans="1:9" hidden="1" outlineLevel="2" x14ac:dyDescent="0.35">
      <c r="A65">
        <v>160684</v>
      </c>
      <c r="B65" t="s">
        <v>111</v>
      </c>
      <c r="C65" t="s">
        <v>85</v>
      </c>
      <c r="D65" t="s">
        <v>86</v>
      </c>
      <c r="E65" t="s">
        <v>14</v>
      </c>
      <c r="F65">
        <v>396</v>
      </c>
      <c r="G65">
        <v>12</v>
      </c>
      <c r="H65">
        <v>27</v>
      </c>
    </row>
    <row r="66" spans="1:9" hidden="1" outlineLevel="2" x14ac:dyDescent="0.35">
      <c r="A66">
        <v>160686</v>
      </c>
      <c r="B66" t="s">
        <v>112</v>
      </c>
      <c r="C66" t="s">
        <v>88</v>
      </c>
      <c r="D66" t="s">
        <v>86</v>
      </c>
      <c r="E66" t="s">
        <v>14</v>
      </c>
      <c r="F66">
        <v>350</v>
      </c>
      <c r="G66">
        <v>8</v>
      </c>
      <c r="H66">
        <v>39</v>
      </c>
    </row>
    <row r="67" spans="1:9" outlineLevel="1" collapsed="1" x14ac:dyDescent="0.35">
      <c r="D67" t="s">
        <v>86</v>
      </c>
      <c r="E67" s="6" t="s">
        <v>77</v>
      </c>
      <c r="F67">
        <f>SUBTOTAL(9,F65:F66)</f>
        <v>746</v>
      </c>
      <c r="G67">
        <f>SUBTOTAL(9,G65:G66)</f>
        <v>20</v>
      </c>
      <c r="I67">
        <v>11</v>
      </c>
    </row>
    <row r="68" spans="1:9" hidden="1" outlineLevel="2" x14ac:dyDescent="0.35">
      <c r="A68">
        <v>160672</v>
      </c>
      <c r="B68" t="s">
        <v>113</v>
      </c>
      <c r="C68" t="s">
        <v>85</v>
      </c>
      <c r="D68" t="s">
        <v>86</v>
      </c>
      <c r="E68" t="s">
        <v>18</v>
      </c>
      <c r="F68">
        <v>341</v>
      </c>
      <c r="G68">
        <v>3</v>
      </c>
      <c r="H68">
        <v>50</v>
      </c>
    </row>
    <row r="69" spans="1:9" hidden="1" outlineLevel="2" x14ac:dyDescent="0.35">
      <c r="A69">
        <v>160122</v>
      </c>
      <c r="B69" t="s">
        <v>114</v>
      </c>
      <c r="C69" t="s">
        <v>88</v>
      </c>
      <c r="D69" t="s">
        <v>86</v>
      </c>
      <c r="E69" t="s">
        <v>18</v>
      </c>
      <c r="F69">
        <v>373</v>
      </c>
      <c r="G69">
        <v>6</v>
      </c>
      <c r="H69">
        <v>26</v>
      </c>
    </row>
    <row r="70" spans="1:9" outlineLevel="1" collapsed="1" x14ac:dyDescent="0.35">
      <c r="D70" t="s">
        <v>86</v>
      </c>
      <c r="E70" s="6" t="s">
        <v>71</v>
      </c>
      <c r="F70">
        <f>SUBTOTAL(9,F68:F69)</f>
        <v>714</v>
      </c>
      <c r="G70">
        <f>SUBTOTAL(9,G68:G69)</f>
        <v>9</v>
      </c>
      <c r="I70">
        <v>12</v>
      </c>
    </row>
    <row r="71" spans="1:9" hidden="1" outlineLevel="2" x14ac:dyDescent="0.35">
      <c r="A71">
        <v>160873</v>
      </c>
      <c r="B71" t="s">
        <v>115</v>
      </c>
      <c r="C71" t="s">
        <v>85</v>
      </c>
      <c r="D71" t="s">
        <v>86</v>
      </c>
      <c r="E71" t="s">
        <v>34</v>
      </c>
      <c r="F71">
        <v>409</v>
      </c>
      <c r="G71">
        <v>10</v>
      </c>
      <c r="H71">
        <v>17</v>
      </c>
    </row>
    <row r="72" spans="1:9" hidden="1" outlineLevel="2" x14ac:dyDescent="0.35">
      <c r="A72">
        <v>160866</v>
      </c>
      <c r="B72" t="s">
        <v>116</v>
      </c>
      <c r="C72" t="s">
        <v>88</v>
      </c>
      <c r="D72" t="s">
        <v>86</v>
      </c>
      <c r="E72" t="s">
        <v>34</v>
      </c>
      <c r="F72">
        <v>302</v>
      </c>
      <c r="G72">
        <v>4</v>
      </c>
      <c r="H72">
        <v>55</v>
      </c>
    </row>
    <row r="73" spans="1:9" outlineLevel="1" collapsed="1" x14ac:dyDescent="0.35">
      <c r="D73" t="s">
        <v>86</v>
      </c>
      <c r="E73" s="6" t="s">
        <v>117</v>
      </c>
      <c r="F73">
        <f>SUBTOTAL(9,F71:F72)</f>
        <v>711</v>
      </c>
      <c r="G73">
        <f>SUBTOTAL(9,G71:G72)</f>
        <v>14</v>
      </c>
      <c r="I73">
        <v>13</v>
      </c>
    </row>
    <row r="74" spans="1:9" hidden="1" outlineLevel="2" x14ac:dyDescent="0.35">
      <c r="A74">
        <v>160394</v>
      </c>
      <c r="B74" t="s">
        <v>118</v>
      </c>
      <c r="C74" t="s">
        <v>85</v>
      </c>
      <c r="D74" t="s">
        <v>86</v>
      </c>
      <c r="E74" t="s">
        <v>20</v>
      </c>
      <c r="F74">
        <v>359</v>
      </c>
      <c r="G74">
        <v>4</v>
      </c>
      <c r="H74">
        <v>45</v>
      </c>
    </row>
    <row r="75" spans="1:9" hidden="1" outlineLevel="2" x14ac:dyDescent="0.35">
      <c r="A75">
        <v>160811</v>
      </c>
      <c r="B75" t="s">
        <v>119</v>
      </c>
      <c r="C75" t="s">
        <v>88</v>
      </c>
      <c r="D75" t="s">
        <v>86</v>
      </c>
      <c r="E75" t="s">
        <v>20</v>
      </c>
      <c r="F75">
        <v>351</v>
      </c>
      <c r="G75">
        <v>2</v>
      </c>
      <c r="H75">
        <v>38</v>
      </c>
    </row>
    <row r="76" spans="1:9" outlineLevel="1" collapsed="1" x14ac:dyDescent="0.35">
      <c r="D76" t="s">
        <v>86</v>
      </c>
      <c r="E76" s="6" t="s">
        <v>120</v>
      </c>
      <c r="F76">
        <f>SUBTOTAL(9,F74:F75)</f>
        <v>710</v>
      </c>
      <c r="G76">
        <f>SUBTOTAL(9,G74:G75)</f>
        <v>6</v>
      </c>
      <c r="I76">
        <v>14</v>
      </c>
    </row>
    <row r="77" spans="1:9" hidden="1" outlineLevel="2" x14ac:dyDescent="0.35">
      <c r="A77">
        <v>160824</v>
      </c>
      <c r="B77" t="s">
        <v>121</v>
      </c>
      <c r="C77" t="s">
        <v>85</v>
      </c>
      <c r="D77" t="s">
        <v>86</v>
      </c>
      <c r="E77" t="s">
        <v>28</v>
      </c>
      <c r="F77">
        <v>339</v>
      </c>
      <c r="G77">
        <v>3</v>
      </c>
      <c r="H77">
        <v>52</v>
      </c>
    </row>
    <row r="78" spans="1:9" hidden="1" outlineLevel="2" x14ac:dyDescent="0.35">
      <c r="A78">
        <v>160826</v>
      </c>
      <c r="B78" t="s">
        <v>122</v>
      </c>
      <c r="C78" t="s">
        <v>88</v>
      </c>
      <c r="D78" t="s">
        <v>86</v>
      </c>
      <c r="E78" t="s">
        <v>28</v>
      </c>
      <c r="F78">
        <v>318</v>
      </c>
      <c r="G78">
        <v>0</v>
      </c>
      <c r="H78">
        <v>49</v>
      </c>
    </row>
    <row r="79" spans="1:9" outlineLevel="1" collapsed="1" x14ac:dyDescent="0.35">
      <c r="D79" t="s">
        <v>86</v>
      </c>
      <c r="E79" s="6" t="s">
        <v>123</v>
      </c>
      <c r="F79">
        <f>SUBTOTAL(9,F77:F78)</f>
        <v>657</v>
      </c>
      <c r="G79">
        <f>SUBTOTAL(9,G77:G78)</f>
        <v>3</v>
      </c>
      <c r="I79">
        <v>15</v>
      </c>
    </row>
    <row r="80" spans="1:9" hidden="1" outlineLevel="2" x14ac:dyDescent="0.35">
      <c r="A80">
        <v>160837</v>
      </c>
      <c r="B80" t="s">
        <v>124</v>
      </c>
      <c r="C80" t="s">
        <v>85</v>
      </c>
      <c r="D80" t="s">
        <v>86</v>
      </c>
      <c r="E80" t="s">
        <v>25</v>
      </c>
      <c r="F80">
        <v>369</v>
      </c>
      <c r="G80">
        <v>7</v>
      </c>
      <c r="H80">
        <v>40</v>
      </c>
    </row>
    <row r="81" spans="1:10" hidden="1" outlineLevel="2" x14ac:dyDescent="0.35">
      <c r="A81">
        <v>160831</v>
      </c>
      <c r="B81" t="s">
        <v>125</v>
      </c>
      <c r="C81" t="s">
        <v>88</v>
      </c>
      <c r="D81" t="s">
        <v>86</v>
      </c>
      <c r="E81" t="s">
        <v>25</v>
      </c>
      <c r="F81">
        <v>264</v>
      </c>
      <c r="G81">
        <v>2</v>
      </c>
      <c r="H81">
        <v>60</v>
      </c>
    </row>
    <row r="82" spans="1:10" outlineLevel="1" collapsed="1" x14ac:dyDescent="0.35">
      <c r="D82" t="s">
        <v>86</v>
      </c>
      <c r="E82" s="6" t="s">
        <v>126</v>
      </c>
      <c r="F82">
        <f>SUBTOTAL(9,F80:F81)</f>
        <v>633</v>
      </c>
      <c r="G82">
        <f>SUBTOTAL(9,G80:G81)</f>
        <v>9</v>
      </c>
      <c r="I82">
        <v>16</v>
      </c>
    </row>
    <row r="83" spans="1:10" hidden="1" outlineLevel="2" x14ac:dyDescent="0.35">
      <c r="A83">
        <v>160663</v>
      </c>
      <c r="B83" t="s">
        <v>127</v>
      </c>
      <c r="C83" t="s">
        <v>85</v>
      </c>
      <c r="D83" t="s">
        <v>86</v>
      </c>
      <c r="E83" t="s">
        <v>128</v>
      </c>
      <c r="F83">
        <v>291</v>
      </c>
      <c r="G83">
        <v>5</v>
      </c>
      <c r="H83">
        <v>56</v>
      </c>
    </row>
    <row r="84" spans="1:10" hidden="1" outlineLevel="2" x14ac:dyDescent="0.35">
      <c r="A84">
        <v>160807</v>
      </c>
      <c r="B84" t="s">
        <v>129</v>
      </c>
      <c r="C84" t="s">
        <v>88</v>
      </c>
      <c r="D84" t="s">
        <v>86</v>
      </c>
      <c r="E84" t="s">
        <v>128</v>
      </c>
      <c r="F84">
        <v>325</v>
      </c>
      <c r="G84">
        <v>4</v>
      </c>
      <c r="H84">
        <v>48</v>
      </c>
    </row>
    <row r="85" spans="1:10" outlineLevel="1" collapsed="1" x14ac:dyDescent="0.35">
      <c r="D85" t="s">
        <v>86</v>
      </c>
      <c r="E85" s="6" t="s">
        <v>130</v>
      </c>
      <c r="F85">
        <f>SUBTOTAL(9,F83:F84)</f>
        <v>616</v>
      </c>
      <c r="G85">
        <f>SUBTOTAL(9,G83:G84)</f>
        <v>9</v>
      </c>
      <c r="I85">
        <v>17</v>
      </c>
    </row>
    <row r="86" spans="1:10" hidden="1" outlineLevel="2" x14ac:dyDescent="0.35">
      <c r="A86">
        <v>160699</v>
      </c>
      <c r="B86" t="s">
        <v>131</v>
      </c>
      <c r="C86" t="s">
        <v>85</v>
      </c>
      <c r="D86" t="s">
        <v>86</v>
      </c>
      <c r="E86" t="s">
        <v>29</v>
      </c>
      <c r="F86">
        <v>276</v>
      </c>
      <c r="G86">
        <v>0</v>
      </c>
      <c r="H86">
        <v>59</v>
      </c>
    </row>
    <row r="87" spans="1:10" hidden="1" outlineLevel="2" x14ac:dyDescent="0.35">
      <c r="A87">
        <v>160700</v>
      </c>
      <c r="B87" t="s">
        <v>132</v>
      </c>
      <c r="C87" t="s">
        <v>88</v>
      </c>
      <c r="D87" t="s">
        <v>86</v>
      </c>
      <c r="E87" t="s">
        <v>29</v>
      </c>
      <c r="F87">
        <v>302</v>
      </c>
      <c r="G87">
        <v>0</v>
      </c>
      <c r="H87">
        <v>56</v>
      </c>
    </row>
    <row r="88" spans="1:10" outlineLevel="1" collapsed="1" x14ac:dyDescent="0.35">
      <c r="D88" t="s">
        <v>86</v>
      </c>
      <c r="E88" s="6" t="s">
        <v>133</v>
      </c>
      <c r="F88">
        <f>SUBTOTAL(9,F86:F87)</f>
        <v>578</v>
      </c>
      <c r="G88">
        <f>SUBTOTAL(9,G86:G87)</f>
        <v>0</v>
      </c>
      <c r="I88">
        <v>18</v>
      </c>
    </row>
    <row r="89" spans="1:10" hidden="1" outlineLevel="2" x14ac:dyDescent="0.35">
      <c r="A89">
        <v>160577</v>
      </c>
      <c r="B89" t="s">
        <v>134</v>
      </c>
      <c r="C89" t="s">
        <v>85</v>
      </c>
      <c r="D89" t="s">
        <v>86</v>
      </c>
      <c r="E89" t="s">
        <v>32</v>
      </c>
      <c r="F89">
        <v>288</v>
      </c>
      <c r="G89">
        <v>0</v>
      </c>
      <c r="H89">
        <v>57</v>
      </c>
    </row>
    <row r="90" spans="1:10" hidden="1" outlineLevel="2" x14ac:dyDescent="0.35">
      <c r="A90">
        <v>160865</v>
      </c>
      <c r="B90" t="s">
        <v>135</v>
      </c>
      <c r="C90" t="s">
        <v>88</v>
      </c>
      <c r="D90" t="s">
        <v>86</v>
      </c>
      <c r="E90" t="s">
        <v>32</v>
      </c>
      <c r="F90">
        <v>232</v>
      </c>
      <c r="G90">
        <v>1</v>
      </c>
      <c r="H90">
        <v>63</v>
      </c>
    </row>
    <row r="91" spans="1:10" outlineLevel="1" collapsed="1" x14ac:dyDescent="0.35">
      <c r="D91" t="s">
        <v>86</v>
      </c>
      <c r="E91" s="6" t="s">
        <v>136</v>
      </c>
      <c r="F91">
        <f>SUBTOTAL(9,F89:F90)</f>
        <v>520</v>
      </c>
      <c r="G91">
        <f>SUBTOTAL(9,G89:G90)</f>
        <v>1</v>
      </c>
      <c r="I91">
        <v>19</v>
      </c>
    </row>
    <row r="92" spans="1:10" ht="15" hidden="1" customHeight="1" outlineLevel="2" x14ac:dyDescent="0.35">
      <c r="A92">
        <v>160215</v>
      </c>
      <c r="B92" t="s">
        <v>137</v>
      </c>
      <c r="C92" t="s">
        <v>138</v>
      </c>
      <c r="D92" t="s">
        <v>139</v>
      </c>
      <c r="E92" t="s">
        <v>7</v>
      </c>
      <c r="F92">
        <v>456</v>
      </c>
      <c r="G92">
        <v>29</v>
      </c>
      <c r="H92">
        <v>5</v>
      </c>
    </row>
    <row r="93" spans="1:10" ht="15" hidden="1" customHeight="1" outlineLevel="2" x14ac:dyDescent="0.35">
      <c r="A93">
        <v>160550</v>
      </c>
      <c r="B93" t="s">
        <v>140</v>
      </c>
      <c r="C93" t="s">
        <v>141</v>
      </c>
      <c r="D93" t="s">
        <v>139</v>
      </c>
      <c r="E93" t="s">
        <v>7</v>
      </c>
      <c r="F93">
        <v>452</v>
      </c>
      <c r="G93">
        <v>28</v>
      </c>
      <c r="H93">
        <v>1</v>
      </c>
    </row>
    <row r="94" spans="1:10" ht="15" customHeight="1" outlineLevel="1" collapsed="1" x14ac:dyDescent="0.35">
      <c r="D94" t="s">
        <v>139</v>
      </c>
      <c r="E94" s="6" t="s">
        <v>59</v>
      </c>
      <c r="F94">
        <f>SUBTOTAL(9,F92:F93)</f>
        <v>908</v>
      </c>
      <c r="G94">
        <f>SUBTOTAL(9,G92:G93)</f>
        <v>57</v>
      </c>
      <c r="I94">
        <v>1</v>
      </c>
      <c r="J94">
        <v>10</v>
      </c>
    </row>
    <row r="95" spans="1:10" ht="15" hidden="1" customHeight="1" outlineLevel="2" x14ac:dyDescent="0.35">
      <c r="A95">
        <v>160479</v>
      </c>
      <c r="B95" t="s">
        <v>142</v>
      </c>
      <c r="C95" t="s">
        <v>138</v>
      </c>
      <c r="D95" t="s">
        <v>139</v>
      </c>
      <c r="E95" t="s">
        <v>9</v>
      </c>
      <c r="F95">
        <v>462</v>
      </c>
      <c r="G95">
        <v>32</v>
      </c>
      <c r="H95">
        <v>1</v>
      </c>
    </row>
    <row r="96" spans="1:10" ht="15" hidden="1" customHeight="1" outlineLevel="2" x14ac:dyDescent="0.35">
      <c r="A96">
        <v>160614</v>
      </c>
      <c r="B96" t="s">
        <v>143</v>
      </c>
      <c r="C96" t="s">
        <v>141</v>
      </c>
      <c r="D96" t="s">
        <v>139</v>
      </c>
      <c r="E96" t="s">
        <v>9</v>
      </c>
      <c r="F96">
        <v>432</v>
      </c>
      <c r="G96">
        <v>16</v>
      </c>
      <c r="H96">
        <v>11</v>
      </c>
    </row>
    <row r="97" spans="1:10" ht="15" customHeight="1" outlineLevel="1" collapsed="1" x14ac:dyDescent="0.35">
      <c r="D97" t="s">
        <v>139</v>
      </c>
      <c r="E97" s="6" t="s">
        <v>56</v>
      </c>
      <c r="F97">
        <f>SUBTOTAL(9,F95:F96)</f>
        <v>894</v>
      </c>
      <c r="G97">
        <f>SUBTOTAL(9,G95:G96)</f>
        <v>48</v>
      </c>
      <c r="I97">
        <v>2</v>
      </c>
      <c r="J97">
        <v>8</v>
      </c>
    </row>
    <row r="98" spans="1:10" ht="15" hidden="1" customHeight="1" outlineLevel="2" x14ac:dyDescent="0.35">
      <c r="A98">
        <v>160533</v>
      </c>
      <c r="B98" t="s">
        <v>144</v>
      </c>
      <c r="C98" t="s">
        <v>138</v>
      </c>
      <c r="D98" t="s">
        <v>139</v>
      </c>
      <c r="E98" t="s">
        <v>10</v>
      </c>
      <c r="F98">
        <v>458</v>
      </c>
      <c r="G98">
        <v>29</v>
      </c>
      <c r="H98">
        <v>3</v>
      </c>
    </row>
    <row r="99" spans="1:10" ht="15" hidden="1" customHeight="1" outlineLevel="2" x14ac:dyDescent="0.35">
      <c r="A99">
        <v>160735</v>
      </c>
      <c r="B99" t="s">
        <v>145</v>
      </c>
      <c r="C99" t="s">
        <v>141</v>
      </c>
      <c r="D99" t="s">
        <v>139</v>
      </c>
      <c r="E99" t="s">
        <v>10</v>
      </c>
      <c r="F99">
        <v>434</v>
      </c>
      <c r="G99">
        <v>19</v>
      </c>
      <c r="H99">
        <v>7</v>
      </c>
    </row>
    <row r="100" spans="1:10" ht="15" customHeight="1" outlineLevel="1" collapsed="1" x14ac:dyDescent="0.35">
      <c r="D100" t="s">
        <v>139</v>
      </c>
      <c r="E100" s="6" t="s">
        <v>74</v>
      </c>
      <c r="F100">
        <f>SUBTOTAL(9,F98:F99)</f>
        <v>892</v>
      </c>
      <c r="G100">
        <f>SUBTOTAL(9,G98:G99)</f>
        <v>48</v>
      </c>
      <c r="I100">
        <v>3</v>
      </c>
      <c r="J100">
        <v>6</v>
      </c>
    </row>
    <row r="101" spans="1:10" hidden="1" outlineLevel="2" x14ac:dyDescent="0.35">
      <c r="A101">
        <v>160760</v>
      </c>
      <c r="B101" t="s">
        <v>146</v>
      </c>
      <c r="C101" t="s">
        <v>138</v>
      </c>
      <c r="D101" t="s">
        <v>139</v>
      </c>
      <c r="E101" t="s">
        <v>8</v>
      </c>
      <c r="F101">
        <v>447</v>
      </c>
      <c r="G101">
        <v>28</v>
      </c>
      <c r="H101">
        <v>12</v>
      </c>
    </row>
    <row r="102" spans="1:10" hidden="1" outlineLevel="2" x14ac:dyDescent="0.35">
      <c r="A102">
        <v>160506</v>
      </c>
      <c r="B102" t="s">
        <v>147</v>
      </c>
      <c r="C102" t="s">
        <v>141</v>
      </c>
      <c r="D102" t="s">
        <v>139</v>
      </c>
      <c r="E102" t="s">
        <v>8</v>
      </c>
      <c r="F102">
        <v>438</v>
      </c>
      <c r="G102">
        <v>19</v>
      </c>
      <c r="H102">
        <v>5</v>
      </c>
    </row>
    <row r="103" spans="1:10" outlineLevel="1" collapsed="1" x14ac:dyDescent="0.35">
      <c r="D103" t="s">
        <v>139</v>
      </c>
      <c r="E103" s="6" t="s">
        <v>53</v>
      </c>
      <c r="F103">
        <f>SUBTOTAL(9,F101:F102)</f>
        <v>885</v>
      </c>
      <c r="G103">
        <f>SUBTOTAL(9,G101:G102)</f>
        <v>47</v>
      </c>
      <c r="I103">
        <v>4</v>
      </c>
      <c r="J103">
        <v>5</v>
      </c>
    </row>
    <row r="104" spans="1:10" hidden="1" outlineLevel="2" x14ac:dyDescent="0.35">
      <c r="A104">
        <v>160682</v>
      </c>
      <c r="B104" t="s">
        <v>148</v>
      </c>
      <c r="C104" t="s">
        <v>138</v>
      </c>
      <c r="D104" t="s">
        <v>139</v>
      </c>
      <c r="E104" t="s">
        <v>14</v>
      </c>
      <c r="F104">
        <v>448</v>
      </c>
      <c r="G104">
        <v>27</v>
      </c>
      <c r="H104">
        <v>11</v>
      </c>
    </row>
    <row r="105" spans="1:10" hidden="1" outlineLevel="2" x14ac:dyDescent="0.35">
      <c r="A105">
        <v>160679</v>
      </c>
      <c r="B105" t="s">
        <v>149</v>
      </c>
      <c r="C105" t="s">
        <v>141</v>
      </c>
      <c r="D105" t="s">
        <v>139</v>
      </c>
      <c r="E105" t="s">
        <v>14</v>
      </c>
      <c r="F105">
        <v>415</v>
      </c>
      <c r="G105">
        <v>13</v>
      </c>
      <c r="H105">
        <v>20</v>
      </c>
    </row>
    <row r="106" spans="1:10" outlineLevel="1" collapsed="1" x14ac:dyDescent="0.35">
      <c r="D106" t="s">
        <v>139</v>
      </c>
      <c r="E106" s="6" t="s">
        <v>77</v>
      </c>
      <c r="F106">
        <f>SUBTOTAL(9,F104:F105)</f>
        <v>863</v>
      </c>
      <c r="G106">
        <f>SUBTOTAL(9,G104:G105)</f>
        <v>40</v>
      </c>
      <c r="I106">
        <v>5</v>
      </c>
      <c r="J106">
        <v>4</v>
      </c>
    </row>
    <row r="107" spans="1:10" hidden="1" outlineLevel="2" x14ac:dyDescent="0.35">
      <c r="A107">
        <v>160809</v>
      </c>
      <c r="B107" t="s">
        <v>150</v>
      </c>
      <c r="C107" t="s">
        <v>138</v>
      </c>
      <c r="D107" t="s">
        <v>139</v>
      </c>
      <c r="E107" t="s">
        <v>12</v>
      </c>
      <c r="F107">
        <v>416</v>
      </c>
      <c r="G107">
        <v>14</v>
      </c>
      <c r="H107">
        <v>37</v>
      </c>
    </row>
    <row r="108" spans="1:10" hidden="1" outlineLevel="2" x14ac:dyDescent="0.35">
      <c r="A108">
        <v>160604</v>
      </c>
      <c r="B108" t="s">
        <v>151</v>
      </c>
      <c r="C108" t="s">
        <v>141</v>
      </c>
      <c r="D108" t="s">
        <v>139</v>
      </c>
      <c r="E108" t="s">
        <v>12</v>
      </c>
      <c r="F108">
        <v>432</v>
      </c>
      <c r="G108">
        <v>20</v>
      </c>
      <c r="H108">
        <v>10</v>
      </c>
    </row>
    <row r="109" spans="1:10" outlineLevel="1" collapsed="1" x14ac:dyDescent="0.35">
      <c r="D109" t="s">
        <v>139</v>
      </c>
      <c r="E109" s="6" t="s">
        <v>152</v>
      </c>
      <c r="F109">
        <f>SUBTOTAL(9,F107:F108)</f>
        <v>848</v>
      </c>
      <c r="G109">
        <f>SUBTOTAL(9,G107:G108)</f>
        <v>34</v>
      </c>
      <c r="I109">
        <v>6</v>
      </c>
      <c r="J109">
        <v>3</v>
      </c>
    </row>
    <row r="110" spans="1:10" hidden="1" outlineLevel="2" x14ac:dyDescent="0.35">
      <c r="A110">
        <v>160395</v>
      </c>
      <c r="B110" t="s">
        <v>153</v>
      </c>
      <c r="C110" t="s">
        <v>138</v>
      </c>
      <c r="D110" t="s">
        <v>139</v>
      </c>
      <c r="E110" t="s">
        <v>20</v>
      </c>
      <c r="F110">
        <v>458</v>
      </c>
      <c r="G110">
        <v>30</v>
      </c>
      <c r="H110">
        <v>2</v>
      </c>
    </row>
    <row r="111" spans="1:10" hidden="1" outlineLevel="2" x14ac:dyDescent="0.35">
      <c r="A111">
        <v>160589</v>
      </c>
      <c r="B111" t="s">
        <v>154</v>
      </c>
      <c r="C111" t="s">
        <v>141</v>
      </c>
      <c r="D111" t="s">
        <v>139</v>
      </c>
      <c r="E111" t="s">
        <v>20</v>
      </c>
      <c r="F111">
        <v>385</v>
      </c>
      <c r="G111">
        <v>6</v>
      </c>
      <c r="H111">
        <v>32</v>
      </c>
    </row>
    <row r="112" spans="1:10" outlineLevel="1" collapsed="1" x14ac:dyDescent="0.35">
      <c r="D112" t="s">
        <v>139</v>
      </c>
      <c r="E112" s="6" t="s">
        <v>120</v>
      </c>
      <c r="F112">
        <f>SUBTOTAL(9,F110:F111)</f>
        <v>843</v>
      </c>
      <c r="G112">
        <f>SUBTOTAL(9,G110:G111)</f>
        <v>36</v>
      </c>
      <c r="I112">
        <v>7</v>
      </c>
      <c r="J112">
        <v>2</v>
      </c>
    </row>
    <row r="113" spans="1:10" hidden="1" outlineLevel="2" x14ac:dyDescent="0.35">
      <c r="A113">
        <v>160708</v>
      </c>
      <c r="B113" t="s">
        <v>155</v>
      </c>
      <c r="C113" t="s">
        <v>138</v>
      </c>
      <c r="D113" t="s">
        <v>139</v>
      </c>
      <c r="E113" t="s">
        <v>15</v>
      </c>
      <c r="F113">
        <v>399</v>
      </c>
      <c r="G113">
        <v>13</v>
      </c>
      <c r="H113">
        <v>46</v>
      </c>
    </row>
    <row r="114" spans="1:10" hidden="1" outlineLevel="2" x14ac:dyDescent="0.35">
      <c r="A114">
        <v>160710</v>
      </c>
      <c r="B114" t="s">
        <v>156</v>
      </c>
      <c r="C114" t="s">
        <v>141</v>
      </c>
      <c r="D114" t="s">
        <v>139</v>
      </c>
      <c r="E114" t="s">
        <v>15</v>
      </c>
      <c r="F114">
        <v>442</v>
      </c>
      <c r="G114">
        <v>24</v>
      </c>
      <c r="H114">
        <v>3</v>
      </c>
    </row>
    <row r="115" spans="1:10" outlineLevel="1" collapsed="1" x14ac:dyDescent="0.35">
      <c r="D115" t="s">
        <v>139</v>
      </c>
      <c r="E115" s="6" t="s">
        <v>106</v>
      </c>
      <c r="F115">
        <f>SUBTOTAL(9,F113:F114)</f>
        <v>841</v>
      </c>
      <c r="G115">
        <f>SUBTOTAL(9,G113:G114)</f>
        <v>37</v>
      </c>
      <c r="I115">
        <v>8</v>
      </c>
      <c r="J115">
        <v>1</v>
      </c>
    </row>
    <row r="116" spans="1:10" hidden="1" outlineLevel="2" x14ac:dyDescent="0.35">
      <c r="A116">
        <v>160799</v>
      </c>
      <c r="B116" t="s">
        <v>157</v>
      </c>
      <c r="C116" t="s">
        <v>138</v>
      </c>
      <c r="D116" t="s">
        <v>139</v>
      </c>
      <c r="E116" t="s">
        <v>17</v>
      </c>
      <c r="F116">
        <v>421</v>
      </c>
      <c r="G116">
        <v>17</v>
      </c>
      <c r="H116">
        <v>32</v>
      </c>
    </row>
    <row r="117" spans="1:10" hidden="1" outlineLevel="2" x14ac:dyDescent="0.35">
      <c r="A117">
        <v>160797</v>
      </c>
      <c r="B117" t="s">
        <v>158</v>
      </c>
      <c r="C117" t="s">
        <v>141</v>
      </c>
      <c r="D117" t="s">
        <v>139</v>
      </c>
      <c r="E117" t="s">
        <v>17</v>
      </c>
      <c r="F117">
        <v>406</v>
      </c>
      <c r="G117">
        <v>7</v>
      </c>
      <c r="H117">
        <v>26</v>
      </c>
    </row>
    <row r="118" spans="1:10" outlineLevel="1" collapsed="1" x14ac:dyDescent="0.35">
      <c r="D118" t="s">
        <v>139</v>
      </c>
      <c r="E118" s="6" t="s">
        <v>95</v>
      </c>
      <c r="F118">
        <f>SUBTOTAL(9,F116:F117)</f>
        <v>827</v>
      </c>
      <c r="G118">
        <f>SUBTOTAL(9,G116:G117)</f>
        <v>24</v>
      </c>
      <c r="I118">
        <v>9</v>
      </c>
    </row>
    <row r="119" spans="1:10" hidden="1" outlineLevel="2" x14ac:dyDescent="0.35">
      <c r="A119">
        <v>160529</v>
      </c>
      <c r="B119" t="s">
        <v>159</v>
      </c>
      <c r="C119" t="s">
        <v>138</v>
      </c>
      <c r="D119" t="s">
        <v>139</v>
      </c>
      <c r="E119" t="s">
        <v>11</v>
      </c>
      <c r="F119">
        <v>452</v>
      </c>
      <c r="G119">
        <v>28</v>
      </c>
      <c r="H119">
        <v>7</v>
      </c>
    </row>
    <row r="120" spans="1:10" hidden="1" outlineLevel="2" x14ac:dyDescent="0.35">
      <c r="A120">
        <v>160732</v>
      </c>
      <c r="B120" t="s">
        <v>160</v>
      </c>
      <c r="C120" t="s">
        <v>141</v>
      </c>
      <c r="D120" t="s">
        <v>139</v>
      </c>
      <c r="E120" t="s">
        <v>11</v>
      </c>
      <c r="F120">
        <v>363</v>
      </c>
      <c r="G120">
        <v>4</v>
      </c>
      <c r="H120">
        <v>39</v>
      </c>
    </row>
    <row r="121" spans="1:10" outlineLevel="1" collapsed="1" x14ac:dyDescent="0.35">
      <c r="D121" t="s">
        <v>139</v>
      </c>
      <c r="E121" s="6" t="s">
        <v>65</v>
      </c>
      <c r="F121">
        <f>SUBTOTAL(9,F119:F120)</f>
        <v>815</v>
      </c>
      <c r="G121">
        <f>SUBTOTAL(9,G119:G120)</f>
        <v>32</v>
      </c>
      <c r="I121">
        <v>10</v>
      </c>
    </row>
    <row r="122" spans="1:10" hidden="1" outlineLevel="2" x14ac:dyDescent="0.35">
      <c r="A122">
        <v>160510</v>
      </c>
      <c r="B122" t="s">
        <v>161</v>
      </c>
      <c r="C122" t="s">
        <v>138</v>
      </c>
      <c r="D122" t="s">
        <v>139</v>
      </c>
      <c r="E122" t="s">
        <v>128</v>
      </c>
      <c r="F122">
        <v>444</v>
      </c>
      <c r="G122">
        <v>25</v>
      </c>
      <c r="H122">
        <v>18</v>
      </c>
    </row>
    <row r="123" spans="1:10" hidden="1" outlineLevel="2" x14ac:dyDescent="0.35">
      <c r="A123">
        <v>160515</v>
      </c>
      <c r="B123" t="s">
        <v>162</v>
      </c>
      <c r="C123" t="s">
        <v>141</v>
      </c>
      <c r="D123" t="s">
        <v>139</v>
      </c>
      <c r="E123" t="s">
        <v>128</v>
      </c>
      <c r="F123">
        <v>371</v>
      </c>
      <c r="G123">
        <v>4</v>
      </c>
      <c r="H123">
        <v>37</v>
      </c>
    </row>
    <row r="124" spans="1:10" outlineLevel="1" collapsed="1" x14ac:dyDescent="0.35">
      <c r="D124" t="s">
        <v>139</v>
      </c>
      <c r="E124" s="6" t="s">
        <v>130</v>
      </c>
      <c r="F124">
        <f>SUBTOTAL(9,F122:F123)</f>
        <v>815</v>
      </c>
      <c r="G124">
        <f>SUBTOTAL(9,G122:G123)</f>
        <v>29</v>
      </c>
      <c r="I124">
        <v>11</v>
      </c>
    </row>
    <row r="125" spans="1:10" hidden="1" outlineLevel="2" x14ac:dyDescent="0.35">
      <c r="A125">
        <v>160648</v>
      </c>
      <c r="B125" t="s">
        <v>163</v>
      </c>
      <c r="C125" t="s">
        <v>138</v>
      </c>
      <c r="D125" t="s">
        <v>139</v>
      </c>
      <c r="E125" t="s">
        <v>22</v>
      </c>
      <c r="F125">
        <v>388</v>
      </c>
      <c r="G125">
        <v>10</v>
      </c>
      <c r="H125">
        <v>50</v>
      </c>
    </row>
    <row r="126" spans="1:10" hidden="1" outlineLevel="2" x14ac:dyDescent="0.35">
      <c r="A126">
        <v>160821</v>
      </c>
      <c r="B126" t="s">
        <v>164</v>
      </c>
      <c r="C126" t="s">
        <v>141</v>
      </c>
      <c r="D126" t="s">
        <v>139</v>
      </c>
      <c r="E126" t="s">
        <v>22</v>
      </c>
      <c r="F126">
        <v>418</v>
      </c>
      <c r="G126">
        <v>14</v>
      </c>
      <c r="H126">
        <v>19</v>
      </c>
    </row>
    <row r="127" spans="1:10" outlineLevel="1" collapsed="1" x14ac:dyDescent="0.35">
      <c r="D127" t="s">
        <v>139</v>
      </c>
      <c r="E127" s="6" t="s">
        <v>100</v>
      </c>
      <c r="F127">
        <f>SUBTOTAL(9,F125:F126)</f>
        <v>806</v>
      </c>
      <c r="G127">
        <f>SUBTOTAL(9,G125:G126)</f>
        <v>24</v>
      </c>
      <c r="I127">
        <v>12</v>
      </c>
    </row>
    <row r="128" spans="1:10" hidden="1" outlineLevel="2" x14ac:dyDescent="0.35">
      <c r="A128">
        <v>160828</v>
      </c>
      <c r="B128" t="s">
        <v>165</v>
      </c>
      <c r="C128" t="s">
        <v>138</v>
      </c>
      <c r="D128" t="s">
        <v>139</v>
      </c>
      <c r="E128" t="s">
        <v>28</v>
      </c>
      <c r="F128">
        <v>444</v>
      </c>
      <c r="G128">
        <v>23</v>
      </c>
      <c r="H128">
        <v>19</v>
      </c>
    </row>
    <row r="129" spans="1:10" hidden="1" outlineLevel="2" x14ac:dyDescent="0.35">
      <c r="A129">
        <v>160593</v>
      </c>
      <c r="B129" t="s">
        <v>166</v>
      </c>
      <c r="C129" t="s">
        <v>141</v>
      </c>
      <c r="D129" t="s">
        <v>139</v>
      </c>
      <c r="E129" t="s">
        <v>28</v>
      </c>
      <c r="F129">
        <v>350</v>
      </c>
      <c r="G129">
        <v>7</v>
      </c>
      <c r="H129">
        <v>42</v>
      </c>
    </row>
    <row r="130" spans="1:10" outlineLevel="1" collapsed="1" x14ac:dyDescent="0.35">
      <c r="D130" t="s">
        <v>139</v>
      </c>
      <c r="E130" s="6" t="s">
        <v>123</v>
      </c>
      <c r="F130">
        <f>SUBTOTAL(9,F128:F129)</f>
        <v>794</v>
      </c>
      <c r="G130">
        <f>SUBTOTAL(9,G128:G129)</f>
        <v>30</v>
      </c>
      <c r="I130">
        <v>13</v>
      </c>
    </row>
    <row r="131" spans="1:10" hidden="1" outlineLevel="2" x14ac:dyDescent="0.35">
      <c r="A131">
        <v>160244</v>
      </c>
      <c r="B131" t="s">
        <v>167</v>
      </c>
      <c r="C131" t="s">
        <v>168</v>
      </c>
      <c r="D131" t="s">
        <v>169</v>
      </c>
      <c r="E131" t="s">
        <v>8</v>
      </c>
      <c r="F131">
        <v>432</v>
      </c>
      <c r="G131">
        <v>18</v>
      </c>
      <c r="H131">
        <v>2</v>
      </c>
    </row>
    <row r="132" spans="1:10" hidden="1" outlineLevel="2" x14ac:dyDescent="0.35">
      <c r="A132">
        <v>160746</v>
      </c>
      <c r="B132" t="s">
        <v>170</v>
      </c>
      <c r="C132" t="s">
        <v>171</v>
      </c>
      <c r="D132" t="s">
        <v>169</v>
      </c>
      <c r="E132" t="s">
        <v>8</v>
      </c>
      <c r="F132">
        <v>408</v>
      </c>
      <c r="G132">
        <v>10</v>
      </c>
      <c r="H132">
        <v>1</v>
      </c>
    </row>
    <row r="133" spans="1:10" outlineLevel="1" collapsed="1" x14ac:dyDescent="0.35">
      <c r="D133" t="s">
        <v>169</v>
      </c>
      <c r="E133" s="6" t="s">
        <v>53</v>
      </c>
      <c r="F133">
        <f>SUBTOTAL(9,F131:F132)</f>
        <v>840</v>
      </c>
      <c r="G133">
        <f>SUBTOTAL(9,G131:G132)</f>
        <v>28</v>
      </c>
      <c r="I133">
        <v>1</v>
      </c>
      <c r="J133">
        <v>10</v>
      </c>
    </row>
    <row r="134" spans="1:10" hidden="1" outlineLevel="2" x14ac:dyDescent="0.35">
      <c r="A134">
        <v>160233</v>
      </c>
      <c r="B134" t="s">
        <v>172</v>
      </c>
      <c r="C134" t="s">
        <v>168</v>
      </c>
      <c r="D134" t="s">
        <v>169</v>
      </c>
      <c r="E134" t="s">
        <v>7</v>
      </c>
      <c r="F134">
        <v>423</v>
      </c>
      <c r="G134">
        <v>20</v>
      </c>
      <c r="H134">
        <v>3</v>
      </c>
    </row>
    <row r="135" spans="1:10" hidden="1" outlineLevel="2" x14ac:dyDescent="0.35">
      <c r="A135">
        <v>160784</v>
      </c>
      <c r="B135" t="s">
        <v>173</v>
      </c>
      <c r="C135" t="s">
        <v>171</v>
      </c>
      <c r="D135" t="s">
        <v>169</v>
      </c>
      <c r="E135" t="s">
        <v>7</v>
      </c>
      <c r="F135">
        <v>399</v>
      </c>
      <c r="G135">
        <v>8</v>
      </c>
      <c r="H135">
        <v>3</v>
      </c>
    </row>
    <row r="136" spans="1:10" outlineLevel="1" collapsed="1" x14ac:dyDescent="0.35">
      <c r="D136" t="s">
        <v>169</v>
      </c>
      <c r="E136" s="6" t="s">
        <v>59</v>
      </c>
      <c r="F136">
        <f>SUBTOTAL(9,F134:F135)</f>
        <v>822</v>
      </c>
      <c r="G136">
        <f>SUBTOTAL(9,G134:G135)</f>
        <v>28</v>
      </c>
      <c r="I136">
        <v>2</v>
      </c>
      <c r="J136">
        <v>8</v>
      </c>
    </row>
    <row r="137" spans="1:10" hidden="1" outlineLevel="2" x14ac:dyDescent="0.35">
      <c r="A137">
        <v>160814</v>
      </c>
      <c r="B137" t="s">
        <v>174</v>
      </c>
      <c r="C137" t="s">
        <v>168</v>
      </c>
      <c r="D137" t="s">
        <v>169</v>
      </c>
      <c r="E137" t="s">
        <v>11</v>
      </c>
      <c r="F137">
        <v>432</v>
      </c>
      <c r="G137">
        <v>19</v>
      </c>
      <c r="H137">
        <v>1</v>
      </c>
    </row>
    <row r="138" spans="1:10" hidden="1" outlineLevel="2" x14ac:dyDescent="0.35">
      <c r="A138">
        <v>160633</v>
      </c>
      <c r="B138" t="s">
        <v>175</v>
      </c>
      <c r="C138" t="s">
        <v>171</v>
      </c>
      <c r="D138" t="s">
        <v>169</v>
      </c>
      <c r="E138" t="s">
        <v>11</v>
      </c>
      <c r="F138">
        <v>389</v>
      </c>
      <c r="G138">
        <v>10</v>
      </c>
      <c r="H138">
        <v>6</v>
      </c>
    </row>
    <row r="139" spans="1:10" outlineLevel="1" collapsed="1" x14ac:dyDescent="0.35">
      <c r="D139" t="s">
        <v>169</v>
      </c>
      <c r="E139" s="6" t="s">
        <v>65</v>
      </c>
      <c r="F139">
        <f>SUBTOTAL(9,F137:F138)</f>
        <v>821</v>
      </c>
      <c r="G139">
        <f>SUBTOTAL(9,G137:G138)</f>
        <v>29</v>
      </c>
      <c r="I139">
        <v>3</v>
      </c>
      <c r="J139">
        <v>6</v>
      </c>
    </row>
    <row r="140" spans="1:10" hidden="1" outlineLevel="2" x14ac:dyDescent="0.35">
      <c r="A140">
        <v>160147</v>
      </c>
      <c r="B140" t="s">
        <v>176</v>
      </c>
      <c r="C140" t="s">
        <v>168</v>
      </c>
      <c r="D140" t="s">
        <v>169</v>
      </c>
      <c r="E140" t="s">
        <v>12</v>
      </c>
      <c r="F140">
        <v>392</v>
      </c>
      <c r="G140">
        <v>9</v>
      </c>
      <c r="H140">
        <v>7</v>
      </c>
    </row>
    <row r="141" spans="1:10" hidden="1" outlineLevel="2" x14ac:dyDescent="0.35">
      <c r="A141">
        <v>160012</v>
      </c>
      <c r="B141" t="s">
        <v>177</v>
      </c>
      <c r="C141" t="s">
        <v>171</v>
      </c>
      <c r="D141" t="s">
        <v>169</v>
      </c>
      <c r="E141" t="s">
        <v>12</v>
      </c>
      <c r="F141">
        <v>398</v>
      </c>
      <c r="G141">
        <v>6</v>
      </c>
      <c r="H141">
        <v>4</v>
      </c>
    </row>
    <row r="142" spans="1:10" outlineLevel="1" collapsed="1" x14ac:dyDescent="0.35">
      <c r="D142" t="s">
        <v>169</v>
      </c>
      <c r="E142" s="6" t="s">
        <v>152</v>
      </c>
      <c r="F142">
        <f>SUBTOTAL(9,F140:F141)</f>
        <v>790</v>
      </c>
      <c r="G142">
        <f>SUBTOTAL(9,G140:G141)</f>
        <v>15</v>
      </c>
      <c r="I142">
        <v>4</v>
      </c>
      <c r="J142">
        <v>5</v>
      </c>
    </row>
    <row r="143" spans="1:10" hidden="1" outlineLevel="2" x14ac:dyDescent="0.35">
      <c r="A143">
        <v>160477</v>
      </c>
      <c r="B143" t="s">
        <v>178</v>
      </c>
      <c r="C143" t="s">
        <v>168</v>
      </c>
      <c r="D143" t="s">
        <v>169</v>
      </c>
      <c r="E143" t="s">
        <v>9</v>
      </c>
      <c r="F143">
        <v>412</v>
      </c>
      <c r="G143">
        <v>10</v>
      </c>
      <c r="H143">
        <v>5</v>
      </c>
    </row>
    <row r="144" spans="1:10" hidden="1" outlineLevel="2" x14ac:dyDescent="0.35">
      <c r="A144">
        <v>160471</v>
      </c>
      <c r="B144" t="s">
        <v>179</v>
      </c>
      <c r="C144" t="s">
        <v>171</v>
      </c>
      <c r="D144" t="s">
        <v>169</v>
      </c>
      <c r="E144" t="s">
        <v>9</v>
      </c>
      <c r="F144">
        <v>371</v>
      </c>
      <c r="G144">
        <v>6</v>
      </c>
      <c r="H144">
        <v>8</v>
      </c>
    </row>
    <row r="145" spans="1:10" outlineLevel="1" collapsed="1" x14ac:dyDescent="0.35">
      <c r="D145" t="s">
        <v>169</v>
      </c>
      <c r="E145" s="6" t="s">
        <v>56</v>
      </c>
      <c r="F145">
        <f>SUBTOTAL(9,F143:F144)</f>
        <v>783</v>
      </c>
      <c r="G145">
        <f>SUBTOTAL(9,G143:G144)</f>
        <v>16</v>
      </c>
      <c r="I145">
        <v>5</v>
      </c>
      <c r="J145">
        <v>4</v>
      </c>
    </row>
    <row r="146" spans="1:10" hidden="1" outlineLevel="2" x14ac:dyDescent="0.35">
      <c r="A146">
        <v>160680</v>
      </c>
      <c r="B146" t="s">
        <v>180</v>
      </c>
      <c r="C146" t="s">
        <v>168</v>
      </c>
      <c r="D146" t="s">
        <v>169</v>
      </c>
      <c r="E146" t="s">
        <v>14</v>
      </c>
      <c r="F146">
        <v>349</v>
      </c>
      <c r="G146">
        <v>4</v>
      </c>
      <c r="H146">
        <v>14</v>
      </c>
    </row>
    <row r="147" spans="1:10" hidden="1" outlineLevel="2" x14ac:dyDescent="0.35">
      <c r="A147">
        <v>160611</v>
      </c>
      <c r="B147" t="s">
        <v>181</v>
      </c>
      <c r="C147" t="s">
        <v>171</v>
      </c>
      <c r="D147" t="s">
        <v>169</v>
      </c>
      <c r="E147" t="s">
        <v>14</v>
      </c>
      <c r="F147">
        <v>381</v>
      </c>
      <c r="G147">
        <v>4</v>
      </c>
      <c r="H147">
        <v>7</v>
      </c>
    </row>
    <row r="148" spans="1:10" outlineLevel="1" collapsed="1" x14ac:dyDescent="0.35">
      <c r="D148" t="s">
        <v>169</v>
      </c>
      <c r="E148" s="6" t="s">
        <v>77</v>
      </c>
      <c r="F148">
        <f>SUBTOTAL(9,F146:F147)</f>
        <v>730</v>
      </c>
      <c r="G148">
        <f>SUBTOTAL(9,G146:G147)</f>
        <v>8</v>
      </c>
      <c r="I148">
        <v>6</v>
      </c>
      <c r="J148">
        <v>3</v>
      </c>
    </row>
    <row r="149" spans="1:10" hidden="1" outlineLevel="2" x14ac:dyDescent="0.35">
      <c r="A149">
        <v>160851</v>
      </c>
      <c r="B149" t="s">
        <v>182</v>
      </c>
      <c r="C149" t="s">
        <v>168</v>
      </c>
      <c r="D149" t="s">
        <v>169</v>
      </c>
      <c r="E149" t="s">
        <v>26</v>
      </c>
      <c r="F149">
        <v>337</v>
      </c>
      <c r="G149">
        <v>4</v>
      </c>
      <c r="H149">
        <v>15</v>
      </c>
    </row>
    <row r="150" spans="1:10" hidden="1" outlineLevel="2" x14ac:dyDescent="0.35">
      <c r="A150">
        <v>160847</v>
      </c>
      <c r="B150" t="s">
        <v>183</v>
      </c>
      <c r="C150" t="s">
        <v>171</v>
      </c>
      <c r="D150" t="s">
        <v>169</v>
      </c>
      <c r="E150" t="s">
        <v>26</v>
      </c>
      <c r="F150">
        <v>239</v>
      </c>
      <c r="G150">
        <v>2</v>
      </c>
      <c r="H150">
        <v>22</v>
      </c>
    </row>
    <row r="151" spans="1:10" outlineLevel="1" collapsed="1" x14ac:dyDescent="0.35">
      <c r="D151" t="s">
        <v>169</v>
      </c>
      <c r="E151" s="6" t="s">
        <v>80</v>
      </c>
      <c r="F151">
        <f>SUBTOTAL(9,F149:F150)</f>
        <v>576</v>
      </c>
      <c r="G151">
        <f>SUBTOTAL(9,G149:G150)</f>
        <v>6</v>
      </c>
      <c r="I151">
        <v>7</v>
      </c>
      <c r="J151">
        <v>2</v>
      </c>
    </row>
    <row r="152" spans="1:10" x14ac:dyDescent="0.35">
      <c r="E152" s="6" t="s">
        <v>184</v>
      </c>
      <c r="F152">
        <f>SUBTOTAL(9,F2:F150)</f>
        <v>36914</v>
      </c>
      <c r="G152">
        <f>SUBTOTAL(9,G2:G150)</f>
        <v>996</v>
      </c>
    </row>
  </sheetData>
  <autoFilter ref="A1:J151" xr:uid="{00000000-0009-0000-0000-000004000000}"/>
  <sortState xmlns:xlrd2="http://schemas.microsoft.com/office/spreadsheetml/2017/richdata2" ref="A2:J151">
    <sortCondition ref="D2:D152"/>
    <sortCondition ref="I2:I152"/>
  </sortState>
  <printOptions gridLines="1"/>
  <pageMargins left="0.25" right="0.25" top="0.75" bottom="0.75" header="0.3" footer="0.3"/>
  <pageSetup scale="79" fitToHeight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1828-A285-45B1-B5D5-A51CC0FA09A8}">
  <dimension ref="A1:R32"/>
  <sheetViews>
    <sheetView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G37" sqref="G37"/>
    </sheetView>
  </sheetViews>
  <sheetFormatPr defaultRowHeight="14.5" x14ac:dyDescent="0.35"/>
  <cols>
    <col min="1" max="1" width="31.81640625" bestFit="1" customWidth="1"/>
    <col min="2" max="2" width="10.81640625" style="14" customWidth="1"/>
    <col min="3" max="3" width="11.08984375" style="14" customWidth="1"/>
    <col min="4" max="4" width="10.81640625" style="14" customWidth="1"/>
    <col min="5" max="5" width="11.08984375" style="14" customWidth="1"/>
    <col min="6" max="6" width="10.81640625" style="14" customWidth="1"/>
    <col min="7" max="7" width="11.08984375" style="14" customWidth="1"/>
    <col min="8" max="8" width="10.81640625" style="14" customWidth="1"/>
    <col min="9" max="9" width="11.08984375" style="14" customWidth="1"/>
    <col min="10" max="10" width="10.81640625" style="14" customWidth="1"/>
    <col min="11" max="11" width="11.08984375" style="14" customWidth="1"/>
    <col min="12" max="12" width="10.81640625" style="14" customWidth="1"/>
    <col min="13" max="13" width="11.08984375" style="14" customWidth="1"/>
    <col min="14" max="14" width="10.81640625" style="14" customWidth="1"/>
    <col min="15" max="15" width="11.08984375" style="14" customWidth="1"/>
    <col min="16" max="16" width="9" style="14" customWidth="1"/>
    <col min="17" max="18" width="11.08984375" style="14" customWidth="1"/>
  </cols>
  <sheetData>
    <row r="1" spans="1:18" s="6" customFormat="1" ht="72.5" x14ac:dyDescent="0.35">
      <c r="A1" s="9" t="s">
        <v>42</v>
      </c>
      <c r="B1" s="10" t="s">
        <v>425</v>
      </c>
      <c r="C1" s="11" t="s">
        <v>424</v>
      </c>
      <c r="D1" s="10" t="s">
        <v>426</v>
      </c>
      <c r="E1" s="11" t="s">
        <v>424</v>
      </c>
      <c r="F1" s="10" t="s">
        <v>427</v>
      </c>
      <c r="G1" s="11" t="s">
        <v>424</v>
      </c>
      <c r="H1" s="15" t="s">
        <v>428</v>
      </c>
      <c r="I1" s="11" t="s">
        <v>424</v>
      </c>
      <c r="J1" s="15" t="s">
        <v>429</v>
      </c>
      <c r="K1" s="11" t="s">
        <v>424</v>
      </c>
      <c r="L1" s="15" t="s">
        <v>430</v>
      </c>
      <c r="M1" s="11" t="s">
        <v>424</v>
      </c>
      <c r="N1" s="15" t="s">
        <v>431</v>
      </c>
      <c r="O1" s="11" t="s">
        <v>424</v>
      </c>
      <c r="P1" s="15" t="s">
        <v>432</v>
      </c>
      <c r="Q1" s="11" t="s">
        <v>424</v>
      </c>
      <c r="R1" s="16" t="s">
        <v>433</v>
      </c>
    </row>
    <row r="2" spans="1:18" x14ac:dyDescent="0.35">
      <c r="A2" s="4" t="s">
        <v>23</v>
      </c>
      <c r="B2" s="12"/>
      <c r="C2" s="13" t="str">
        <f>IF(B2=1,10,IF(B2=2,8,IF(B2=3,6,IF(B2=4,5,IF(B2=5,4,IF(B2=6,3,IF(B2=7,2,IF(B2=8,1,""))))))))</f>
        <v/>
      </c>
      <c r="D2" s="12"/>
      <c r="E2" s="13" t="str">
        <f>IF(D2=1,10,IF(D2=2,8,IF(D2=3,6,IF(D2=4,5,IF(D2=5,4,IF(D2=6,3,IF(D2=7,2,IF(D2=8,1,""))))))))</f>
        <v/>
      </c>
      <c r="F2" s="12"/>
      <c r="G2" s="13" t="str">
        <f>IF(F2=1,10,IF(F2=2,8,IF(F2=3,6,IF(F2=4,5,IF(F2=5,4,IF(F2=6,3,IF(F2=7,2,IF(F2=8,1,""))))))))</f>
        <v/>
      </c>
      <c r="H2" s="12"/>
      <c r="I2" s="13" t="str">
        <f>IF(H2=1,10,IF(H2=2,8,IF(H2=3,6,IF(H2=4,5,IF(H2=5,4,IF(H2=6,3,IF(H2=7,2,IF(H2=8,1,""))))))))</f>
        <v/>
      </c>
      <c r="J2" s="12">
        <v>5</v>
      </c>
      <c r="K2" s="13">
        <f>IF(J2=1,10,IF(J2=2,8,IF(J2=3,6,IF(J2=4,5,IF(J2=5,4,IF(J2=6,3,IF(J2=7,2,IF(J2=8,1,""))))))))</f>
        <v>4</v>
      </c>
      <c r="L2" s="12"/>
      <c r="M2" s="13" t="str">
        <f>IF(L2=1,10,IF(L2=2,8,IF(L2=3,6,IF(L2=4,5,IF(L2=5,4,IF(L2=6,3,IF(L2=7,2,IF(L2=8,1,""))))))))</f>
        <v/>
      </c>
      <c r="N2" s="12"/>
      <c r="O2" s="13" t="str">
        <f>IF(N2=1,10,IF(N2=2,8,IF(N2=3,6,IF(N2=4,5,IF(N2=5,4,IF(N2=6,3,IF(N2=7,2,IF(N2=8,1,""))))))))</f>
        <v/>
      </c>
      <c r="P2" s="12"/>
      <c r="Q2" s="13" t="str">
        <f>IF(P2=1,10,IF(P2=2,8,IF(P2=3,6,IF(P2=4,5,IF(P2=5,4,IF(P2=6,3,IF(P2=7,2,IF(P2=8,1,""))))))))</f>
        <v/>
      </c>
      <c r="R2" s="17">
        <f>SUM(C2,E2,G2,I2,K2,M2,O2,Q2)</f>
        <v>4</v>
      </c>
    </row>
    <row r="3" spans="1:18" x14ac:dyDescent="0.35">
      <c r="A3" s="4" t="s">
        <v>20</v>
      </c>
      <c r="B3" s="12"/>
      <c r="C3" s="13" t="str">
        <f t="shared" ref="C3:E32" si="0">IF(B3=1,10,IF(B3=2,8,IF(B3=3,6,IF(B3=4,5,IF(B3=5,4,IF(B3=6,3,IF(B3=7,2,IF(B3=8,1,""))))))))</f>
        <v/>
      </c>
      <c r="D3" s="12"/>
      <c r="E3" s="13" t="str">
        <f t="shared" si="0"/>
        <v/>
      </c>
      <c r="F3" s="12"/>
      <c r="G3" s="13" t="str">
        <f t="shared" ref="G3:I18" si="1">IF(F3=1,10,IF(F3=2,8,IF(F3=3,6,IF(F3=4,5,IF(F3=5,4,IF(F3=6,3,IF(F3=7,2,IF(F3=8,1,""))))))))</f>
        <v/>
      </c>
      <c r="H3" s="12"/>
      <c r="I3" s="13" t="str">
        <f t="shared" si="1"/>
        <v/>
      </c>
      <c r="J3" s="12"/>
      <c r="K3" s="13" t="str">
        <f t="shared" ref="K3:M18" si="2">IF(J3=1,10,IF(J3=2,8,IF(J3=3,6,IF(J3=4,5,IF(J3=5,4,IF(J3=6,3,IF(J3=7,2,IF(J3=8,1,""))))))))</f>
        <v/>
      </c>
      <c r="L3" s="12"/>
      <c r="M3" s="13" t="str">
        <f t="shared" si="2"/>
        <v/>
      </c>
      <c r="N3" s="12"/>
      <c r="O3" s="13" t="str">
        <f t="shared" ref="O3:Q18" si="3">IF(N3=1,10,IF(N3=2,8,IF(N3=3,6,IF(N3=4,5,IF(N3=5,4,IF(N3=6,3,IF(N3=7,2,IF(N3=8,1,""))))))))</f>
        <v/>
      </c>
      <c r="P3" s="12"/>
      <c r="Q3" s="13" t="str">
        <f t="shared" si="3"/>
        <v/>
      </c>
      <c r="R3" s="17">
        <f t="shared" ref="R3:R32" si="4">SUM(C3,E3,G3,I3,K3,M3,O3,Q3)</f>
        <v>0</v>
      </c>
    </row>
    <row r="4" spans="1:18" x14ac:dyDescent="0.35">
      <c r="A4" s="4" t="s">
        <v>18</v>
      </c>
      <c r="B4" s="12"/>
      <c r="C4" s="13" t="str">
        <f t="shared" si="0"/>
        <v/>
      </c>
      <c r="D4" s="12">
        <v>5</v>
      </c>
      <c r="E4" s="13">
        <f t="shared" si="0"/>
        <v>4</v>
      </c>
      <c r="F4" s="12"/>
      <c r="G4" s="13" t="str">
        <f t="shared" si="1"/>
        <v/>
      </c>
      <c r="H4" s="12"/>
      <c r="I4" s="13" t="str">
        <f t="shared" si="1"/>
        <v/>
      </c>
      <c r="J4" s="12"/>
      <c r="K4" s="13" t="str">
        <f t="shared" si="2"/>
        <v/>
      </c>
      <c r="L4" s="12"/>
      <c r="M4" s="13" t="str">
        <f t="shared" si="2"/>
        <v/>
      </c>
      <c r="N4" s="12"/>
      <c r="O4" s="13" t="str">
        <f t="shared" si="3"/>
        <v/>
      </c>
      <c r="P4" s="12"/>
      <c r="Q4" s="13" t="str">
        <f t="shared" si="3"/>
        <v/>
      </c>
      <c r="R4" s="17">
        <f t="shared" si="4"/>
        <v>4</v>
      </c>
    </row>
    <row r="5" spans="1:18" x14ac:dyDescent="0.35">
      <c r="A5" s="4" t="s">
        <v>24</v>
      </c>
      <c r="B5" s="12"/>
      <c r="C5" s="13" t="str">
        <f t="shared" si="0"/>
        <v/>
      </c>
      <c r="D5" s="12"/>
      <c r="E5" s="13" t="str">
        <f t="shared" si="0"/>
        <v/>
      </c>
      <c r="F5" s="12"/>
      <c r="G5" s="13" t="str">
        <f t="shared" si="1"/>
        <v/>
      </c>
      <c r="H5" s="12"/>
      <c r="I5" s="13" t="str">
        <f t="shared" si="1"/>
        <v/>
      </c>
      <c r="J5" s="12"/>
      <c r="K5" s="13" t="str">
        <f t="shared" si="2"/>
        <v/>
      </c>
      <c r="L5" s="12">
        <v>5</v>
      </c>
      <c r="M5" s="13">
        <f t="shared" si="2"/>
        <v>4</v>
      </c>
      <c r="N5" s="12"/>
      <c r="O5" s="13" t="str">
        <f t="shared" si="3"/>
        <v/>
      </c>
      <c r="P5" s="12"/>
      <c r="Q5" s="13" t="str">
        <f t="shared" si="3"/>
        <v/>
      </c>
      <c r="R5" s="17">
        <f t="shared" si="4"/>
        <v>4</v>
      </c>
    </row>
    <row r="6" spans="1:18" x14ac:dyDescent="0.35">
      <c r="A6" s="4" t="s">
        <v>27</v>
      </c>
      <c r="B6" s="12"/>
      <c r="C6" s="13" t="str">
        <f t="shared" si="0"/>
        <v/>
      </c>
      <c r="D6" s="12"/>
      <c r="E6" s="13" t="str">
        <f t="shared" si="0"/>
        <v/>
      </c>
      <c r="F6" s="12"/>
      <c r="G6" s="13" t="str">
        <f t="shared" si="1"/>
        <v/>
      </c>
      <c r="H6" s="12"/>
      <c r="I6" s="13" t="str">
        <f t="shared" si="1"/>
        <v/>
      </c>
      <c r="J6" s="12"/>
      <c r="K6" s="13" t="str">
        <f t="shared" si="2"/>
        <v/>
      </c>
      <c r="L6" s="12"/>
      <c r="M6" s="13" t="str">
        <f t="shared" si="2"/>
        <v/>
      </c>
      <c r="N6" s="12"/>
      <c r="O6" s="13" t="str">
        <f t="shared" si="3"/>
        <v/>
      </c>
      <c r="P6" s="12"/>
      <c r="Q6" s="13" t="str">
        <f t="shared" si="3"/>
        <v/>
      </c>
      <c r="R6" s="17">
        <f t="shared" si="4"/>
        <v>0</v>
      </c>
    </row>
    <row r="7" spans="1:18" x14ac:dyDescent="0.35">
      <c r="A7" s="4" t="s">
        <v>28</v>
      </c>
      <c r="B7" s="12"/>
      <c r="C7" s="13" t="str">
        <f t="shared" si="0"/>
        <v/>
      </c>
      <c r="D7" s="12"/>
      <c r="E7" s="13" t="str">
        <f t="shared" si="0"/>
        <v/>
      </c>
      <c r="F7" s="12"/>
      <c r="G7" s="13" t="str">
        <f t="shared" si="1"/>
        <v/>
      </c>
      <c r="H7" s="12"/>
      <c r="I7" s="13" t="str">
        <f t="shared" si="1"/>
        <v/>
      </c>
      <c r="J7" s="12"/>
      <c r="K7" s="13" t="str">
        <f t="shared" si="2"/>
        <v/>
      </c>
      <c r="L7" s="12"/>
      <c r="M7" s="13" t="str">
        <f t="shared" si="2"/>
        <v/>
      </c>
      <c r="N7" s="12"/>
      <c r="O7" s="13" t="str">
        <f t="shared" si="3"/>
        <v/>
      </c>
      <c r="P7" s="12"/>
      <c r="Q7" s="13" t="str">
        <f t="shared" si="3"/>
        <v/>
      </c>
      <c r="R7" s="17">
        <f t="shared" si="4"/>
        <v>0</v>
      </c>
    </row>
    <row r="8" spans="1:18" x14ac:dyDescent="0.35">
      <c r="A8" s="4" t="s">
        <v>12</v>
      </c>
      <c r="B8" s="12"/>
      <c r="C8" s="13" t="str">
        <f t="shared" si="0"/>
        <v/>
      </c>
      <c r="D8" s="12"/>
      <c r="E8" s="13" t="str">
        <f t="shared" si="0"/>
        <v/>
      </c>
      <c r="F8" s="12"/>
      <c r="G8" s="13" t="str">
        <f t="shared" si="1"/>
        <v/>
      </c>
      <c r="H8" s="12"/>
      <c r="I8" s="13" t="str">
        <f t="shared" si="1"/>
        <v/>
      </c>
      <c r="J8" s="12"/>
      <c r="K8" s="13" t="str">
        <f t="shared" si="2"/>
        <v/>
      </c>
      <c r="L8" s="12"/>
      <c r="M8" s="13" t="str">
        <f t="shared" si="2"/>
        <v/>
      </c>
      <c r="N8" s="12">
        <v>1</v>
      </c>
      <c r="O8" s="13">
        <f t="shared" si="3"/>
        <v>10</v>
      </c>
      <c r="P8" s="12"/>
      <c r="Q8" s="13" t="str">
        <f t="shared" si="3"/>
        <v/>
      </c>
      <c r="R8" s="17">
        <f t="shared" si="4"/>
        <v>10</v>
      </c>
    </row>
    <row r="9" spans="1:18" x14ac:dyDescent="0.35">
      <c r="A9" s="4" t="s">
        <v>25</v>
      </c>
      <c r="B9" s="12"/>
      <c r="C9" s="13" t="str">
        <f t="shared" si="0"/>
        <v/>
      </c>
      <c r="D9" s="12">
        <v>6</v>
      </c>
      <c r="E9" s="13">
        <f t="shared" si="0"/>
        <v>3</v>
      </c>
      <c r="F9" s="12"/>
      <c r="G9" s="13" t="str">
        <f t="shared" si="1"/>
        <v/>
      </c>
      <c r="H9" s="12"/>
      <c r="I9" s="13" t="str">
        <f t="shared" si="1"/>
        <v/>
      </c>
      <c r="J9" s="12"/>
      <c r="K9" s="13" t="str">
        <f t="shared" si="2"/>
        <v/>
      </c>
      <c r="L9" s="12"/>
      <c r="M9" s="13" t="str">
        <f t="shared" si="2"/>
        <v/>
      </c>
      <c r="N9" s="12"/>
      <c r="O9" s="13" t="str">
        <f t="shared" si="3"/>
        <v/>
      </c>
      <c r="P9" s="12"/>
      <c r="Q9" s="13" t="str">
        <f t="shared" si="3"/>
        <v/>
      </c>
      <c r="R9" s="17">
        <f t="shared" si="4"/>
        <v>3</v>
      </c>
    </row>
    <row r="10" spans="1:18" x14ac:dyDescent="0.35">
      <c r="A10" s="4" t="s">
        <v>26</v>
      </c>
      <c r="B10" s="12"/>
      <c r="C10" s="13" t="str">
        <f t="shared" si="0"/>
        <v/>
      </c>
      <c r="D10" s="12"/>
      <c r="E10" s="13" t="str">
        <f t="shared" si="0"/>
        <v/>
      </c>
      <c r="F10" s="12"/>
      <c r="G10" s="13" t="str">
        <f t="shared" si="1"/>
        <v/>
      </c>
      <c r="H10" s="12"/>
      <c r="I10" s="13" t="str">
        <f t="shared" si="1"/>
        <v/>
      </c>
      <c r="J10" s="12"/>
      <c r="K10" s="13" t="str">
        <f t="shared" si="2"/>
        <v/>
      </c>
      <c r="L10" s="12"/>
      <c r="M10" s="13" t="str">
        <f t="shared" si="2"/>
        <v/>
      </c>
      <c r="N10" s="12"/>
      <c r="O10" s="13" t="str">
        <f t="shared" si="3"/>
        <v/>
      </c>
      <c r="P10" s="12"/>
      <c r="Q10" s="13" t="str">
        <f t="shared" si="3"/>
        <v/>
      </c>
      <c r="R10" s="17">
        <f t="shared" si="4"/>
        <v>0</v>
      </c>
    </row>
    <row r="11" spans="1:18" x14ac:dyDescent="0.35">
      <c r="A11" s="4" t="s">
        <v>13</v>
      </c>
      <c r="B11" s="12"/>
      <c r="C11" s="13" t="str">
        <f t="shared" si="0"/>
        <v/>
      </c>
      <c r="D11" s="12">
        <v>2</v>
      </c>
      <c r="E11" s="13">
        <f t="shared" si="0"/>
        <v>8</v>
      </c>
      <c r="F11" s="12"/>
      <c r="G11" s="13" t="str">
        <f t="shared" si="1"/>
        <v/>
      </c>
      <c r="H11" s="12"/>
      <c r="I11" s="13" t="str">
        <f t="shared" si="1"/>
        <v/>
      </c>
      <c r="J11" s="12"/>
      <c r="K11" s="13" t="str">
        <f t="shared" si="2"/>
        <v/>
      </c>
      <c r="L11" s="12"/>
      <c r="M11" s="13" t="str">
        <f t="shared" si="2"/>
        <v/>
      </c>
      <c r="N11" s="12">
        <v>6</v>
      </c>
      <c r="O11" s="13">
        <f t="shared" si="3"/>
        <v>3</v>
      </c>
      <c r="P11" s="12"/>
      <c r="Q11" s="13" t="str">
        <f t="shared" si="3"/>
        <v/>
      </c>
      <c r="R11" s="17">
        <f t="shared" si="4"/>
        <v>11</v>
      </c>
    </row>
    <row r="12" spans="1:18" x14ac:dyDescent="0.35">
      <c r="A12" s="4" t="s">
        <v>14</v>
      </c>
      <c r="B12" s="12"/>
      <c r="C12" s="13" t="str">
        <f t="shared" si="0"/>
        <v/>
      </c>
      <c r="D12" s="12">
        <v>8</v>
      </c>
      <c r="E12" s="13">
        <f t="shared" si="0"/>
        <v>1</v>
      </c>
      <c r="F12" s="12"/>
      <c r="G12" s="13" t="str">
        <f t="shared" si="1"/>
        <v/>
      </c>
      <c r="H12" s="12"/>
      <c r="I12" s="13" t="str">
        <f t="shared" si="1"/>
        <v/>
      </c>
      <c r="J12" s="12">
        <v>7</v>
      </c>
      <c r="K12" s="13">
        <f t="shared" si="2"/>
        <v>2</v>
      </c>
      <c r="L12" s="12">
        <v>8</v>
      </c>
      <c r="M12" s="13">
        <f t="shared" si="2"/>
        <v>1</v>
      </c>
      <c r="N12" s="12">
        <v>4</v>
      </c>
      <c r="O12" s="13">
        <f t="shared" si="3"/>
        <v>5</v>
      </c>
      <c r="P12" s="12">
        <v>5</v>
      </c>
      <c r="Q12" s="13">
        <f t="shared" si="3"/>
        <v>4</v>
      </c>
      <c r="R12" s="17">
        <f t="shared" si="4"/>
        <v>13</v>
      </c>
    </row>
    <row r="13" spans="1:18" x14ac:dyDescent="0.35">
      <c r="A13" s="4" t="s">
        <v>16</v>
      </c>
      <c r="B13" s="12"/>
      <c r="C13" s="13" t="str">
        <f t="shared" si="0"/>
        <v/>
      </c>
      <c r="D13" s="12">
        <v>7</v>
      </c>
      <c r="E13" s="13">
        <f t="shared" si="0"/>
        <v>2</v>
      </c>
      <c r="F13" s="12"/>
      <c r="G13" s="13" t="str">
        <f t="shared" si="1"/>
        <v/>
      </c>
      <c r="H13" s="12"/>
      <c r="I13" s="13" t="str">
        <f t="shared" si="1"/>
        <v/>
      </c>
      <c r="J13" s="12"/>
      <c r="K13" s="13" t="str">
        <f t="shared" si="2"/>
        <v/>
      </c>
      <c r="L13" s="12">
        <v>6</v>
      </c>
      <c r="M13" s="13">
        <f t="shared" si="2"/>
        <v>3</v>
      </c>
      <c r="N13" s="12"/>
      <c r="O13" s="13" t="str">
        <f t="shared" si="3"/>
        <v/>
      </c>
      <c r="P13" s="12"/>
      <c r="Q13" s="13" t="str">
        <f t="shared" si="3"/>
        <v/>
      </c>
      <c r="R13" s="17">
        <f t="shared" si="4"/>
        <v>5</v>
      </c>
    </row>
    <row r="14" spans="1:18" x14ac:dyDescent="0.35">
      <c r="A14" s="4" t="s">
        <v>9</v>
      </c>
      <c r="B14" s="12">
        <v>3</v>
      </c>
      <c r="C14" s="13">
        <f t="shared" si="0"/>
        <v>6</v>
      </c>
      <c r="D14" s="12">
        <v>1</v>
      </c>
      <c r="E14" s="13">
        <f t="shared" si="0"/>
        <v>10</v>
      </c>
      <c r="F14" s="12">
        <v>1</v>
      </c>
      <c r="G14" s="13">
        <f t="shared" si="1"/>
        <v>10</v>
      </c>
      <c r="H14" s="12">
        <v>3</v>
      </c>
      <c r="I14" s="13">
        <f t="shared" si="1"/>
        <v>6</v>
      </c>
      <c r="J14" s="12">
        <v>1</v>
      </c>
      <c r="K14" s="13">
        <f t="shared" si="2"/>
        <v>10</v>
      </c>
      <c r="L14" s="12">
        <v>4</v>
      </c>
      <c r="M14" s="13">
        <f t="shared" si="2"/>
        <v>5</v>
      </c>
      <c r="N14" s="12">
        <v>2</v>
      </c>
      <c r="O14" s="13">
        <f t="shared" si="3"/>
        <v>8</v>
      </c>
      <c r="P14" s="12">
        <v>3</v>
      </c>
      <c r="Q14" s="13">
        <f t="shared" si="3"/>
        <v>6</v>
      </c>
      <c r="R14" s="17">
        <f t="shared" si="4"/>
        <v>61</v>
      </c>
    </row>
    <row r="15" spans="1:18" x14ac:dyDescent="0.35">
      <c r="A15" s="4" t="s">
        <v>29</v>
      </c>
      <c r="B15" s="12"/>
      <c r="C15" s="13" t="str">
        <f t="shared" si="0"/>
        <v/>
      </c>
      <c r="D15" s="12"/>
      <c r="E15" s="13" t="str">
        <f t="shared" si="0"/>
        <v/>
      </c>
      <c r="F15" s="12"/>
      <c r="G15" s="13" t="str">
        <f t="shared" si="1"/>
        <v/>
      </c>
      <c r="H15" s="12"/>
      <c r="I15" s="13" t="str">
        <f t="shared" si="1"/>
        <v/>
      </c>
      <c r="J15" s="12"/>
      <c r="K15" s="13" t="str">
        <f t="shared" si="2"/>
        <v/>
      </c>
      <c r="L15" s="12"/>
      <c r="M15" s="13" t="str">
        <f t="shared" si="2"/>
        <v/>
      </c>
      <c r="N15" s="12"/>
      <c r="O15" s="13" t="str">
        <f t="shared" si="3"/>
        <v/>
      </c>
      <c r="P15" s="12"/>
      <c r="Q15" s="13" t="str">
        <f t="shared" si="3"/>
        <v/>
      </c>
      <c r="R15" s="17">
        <f t="shared" si="4"/>
        <v>0</v>
      </c>
    </row>
    <row r="16" spans="1:18" x14ac:dyDescent="0.35">
      <c r="A16" s="4" t="s">
        <v>30</v>
      </c>
      <c r="B16" s="12"/>
      <c r="C16" s="13" t="str">
        <f t="shared" si="0"/>
        <v/>
      </c>
      <c r="D16" s="12"/>
      <c r="E16" s="13" t="str">
        <f t="shared" si="0"/>
        <v/>
      </c>
      <c r="F16" s="12"/>
      <c r="G16" s="13" t="str">
        <f t="shared" si="1"/>
        <v/>
      </c>
      <c r="H16" s="12"/>
      <c r="I16" s="13" t="str">
        <f t="shared" si="1"/>
        <v/>
      </c>
      <c r="J16" s="12"/>
      <c r="K16" s="13" t="str">
        <f t="shared" si="2"/>
        <v/>
      </c>
      <c r="L16" s="12"/>
      <c r="M16" s="13" t="str">
        <f t="shared" si="2"/>
        <v/>
      </c>
      <c r="N16" s="12"/>
      <c r="O16" s="13" t="str">
        <f t="shared" si="3"/>
        <v/>
      </c>
      <c r="P16" s="12"/>
      <c r="Q16" s="13" t="str">
        <f t="shared" si="3"/>
        <v/>
      </c>
      <c r="R16" s="17">
        <f t="shared" si="4"/>
        <v>0</v>
      </c>
    </row>
    <row r="17" spans="1:18" x14ac:dyDescent="0.35">
      <c r="A17" s="4" t="s">
        <v>31</v>
      </c>
      <c r="B17" s="12"/>
      <c r="C17" s="13" t="str">
        <f t="shared" si="0"/>
        <v/>
      </c>
      <c r="D17" s="12"/>
      <c r="E17" s="13" t="str">
        <f t="shared" si="0"/>
        <v/>
      </c>
      <c r="F17" s="12"/>
      <c r="G17" s="13" t="str">
        <f t="shared" si="1"/>
        <v/>
      </c>
      <c r="H17" s="12"/>
      <c r="I17" s="13" t="str">
        <f t="shared" si="1"/>
        <v/>
      </c>
      <c r="J17" s="12"/>
      <c r="K17" s="13" t="str">
        <f t="shared" si="2"/>
        <v/>
      </c>
      <c r="L17" s="12"/>
      <c r="M17" s="13" t="str">
        <f t="shared" si="2"/>
        <v/>
      </c>
      <c r="N17" s="12"/>
      <c r="O17" s="13" t="str">
        <f t="shared" si="3"/>
        <v/>
      </c>
      <c r="P17" s="12"/>
      <c r="Q17" s="13" t="str">
        <f t="shared" si="3"/>
        <v/>
      </c>
      <c r="R17" s="17">
        <f t="shared" si="4"/>
        <v>0</v>
      </c>
    </row>
    <row r="18" spans="1:18" x14ac:dyDescent="0.35">
      <c r="A18" s="4" t="s">
        <v>15</v>
      </c>
      <c r="B18" s="12"/>
      <c r="C18" s="13" t="str">
        <f t="shared" si="0"/>
        <v/>
      </c>
      <c r="D18" s="12"/>
      <c r="E18" s="13" t="str">
        <f t="shared" si="0"/>
        <v/>
      </c>
      <c r="F18" s="12"/>
      <c r="G18" s="13" t="str">
        <f t="shared" si="1"/>
        <v/>
      </c>
      <c r="H18" s="12"/>
      <c r="I18" s="13" t="str">
        <f t="shared" si="1"/>
        <v/>
      </c>
      <c r="J18" s="12">
        <v>6</v>
      </c>
      <c r="K18" s="13">
        <f t="shared" si="2"/>
        <v>3</v>
      </c>
      <c r="L18" s="12">
        <v>7</v>
      </c>
      <c r="M18" s="13">
        <f t="shared" si="2"/>
        <v>2</v>
      </c>
      <c r="N18" s="12">
        <v>8</v>
      </c>
      <c r="O18" s="13">
        <f t="shared" si="3"/>
        <v>1</v>
      </c>
      <c r="P18" s="12"/>
      <c r="Q18" s="13" t="str">
        <f t="shared" si="3"/>
        <v/>
      </c>
      <c r="R18" s="17">
        <f t="shared" si="4"/>
        <v>6</v>
      </c>
    </row>
    <row r="19" spans="1:18" x14ac:dyDescent="0.35">
      <c r="A19" s="4" t="s">
        <v>32</v>
      </c>
      <c r="B19" s="12"/>
      <c r="C19" s="13" t="str">
        <f t="shared" si="0"/>
        <v/>
      </c>
      <c r="D19" s="12"/>
      <c r="E19" s="13" t="str">
        <f t="shared" si="0"/>
        <v/>
      </c>
      <c r="F19" s="12"/>
      <c r="G19" s="13" t="str">
        <f t="shared" ref="G19:I32" si="5">IF(F19=1,10,IF(F19=2,8,IF(F19=3,6,IF(F19=4,5,IF(F19=5,4,IF(F19=6,3,IF(F19=7,2,IF(F19=8,1,""))))))))</f>
        <v/>
      </c>
      <c r="H19" s="12"/>
      <c r="I19" s="13" t="str">
        <f t="shared" si="5"/>
        <v/>
      </c>
      <c r="J19" s="12"/>
      <c r="K19" s="13" t="str">
        <f t="shared" ref="K19:M32" si="6">IF(J19=1,10,IF(J19=2,8,IF(J19=3,6,IF(J19=4,5,IF(J19=5,4,IF(J19=6,3,IF(J19=7,2,IF(J19=8,1,""))))))))</f>
        <v/>
      </c>
      <c r="L19" s="12"/>
      <c r="M19" s="13" t="str">
        <f t="shared" si="6"/>
        <v/>
      </c>
      <c r="N19" s="12"/>
      <c r="O19" s="13" t="str">
        <f t="shared" ref="O19:Q32" si="7">IF(N19=1,10,IF(N19=2,8,IF(N19=3,6,IF(N19=4,5,IF(N19=5,4,IF(N19=6,3,IF(N19=7,2,IF(N19=8,1,""))))))))</f>
        <v/>
      </c>
      <c r="P19" s="12"/>
      <c r="Q19" s="13" t="str">
        <f t="shared" si="7"/>
        <v/>
      </c>
      <c r="R19" s="17">
        <f t="shared" si="4"/>
        <v>0</v>
      </c>
    </row>
    <row r="20" spans="1:18" x14ac:dyDescent="0.35">
      <c r="A20" s="4" t="s">
        <v>33</v>
      </c>
      <c r="B20" s="12"/>
      <c r="C20" s="13" t="str">
        <f t="shared" si="0"/>
        <v/>
      </c>
      <c r="D20" s="12"/>
      <c r="E20" s="13" t="str">
        <f t="shared" si="0"/>
        <v/>
      </c>
      <c r="F20" s="12"/>
      <c r="G20" s="13" t="str">
        <f t="shared" si="5"/>
        <v/>
      </c>
      <c r="H20" s="12"/>
      <c r="I20" s="13" t="str">
        <f t="shared" si="5"/>
        <v/>
      </c>
      <c r="J20" s="12"/>
      <c r="K20" s="13" t="str">
        <f t="shared" si="6"/>
        <v/>
      </c>
      <c r="L20" s="12"/>
      <c r="M20" s="13" t="str">
        <f t="shared" si="6"/>
        <v/>
      </c>
      <c r="N20" s="12"/>
      <c r="O20" s="13" t="str">
        <f t="shared" si="7"/>
        <v/>
      </c>
      <c r="P20" s="12"/>
      <c r="Q20" s="13" t="str">
        <f t="shared" si="7"/>
        <v/>
      </c>
      <c r="R20" s="17">
        <f t="shared" si="4"/>
        <v>0</v>
      </c>
    </row>
    <row r="21" spans="1:18" x14ac:dyDescent="0.35">
      <c r="A21" s="4" t="s">
        <v>34</v>
      </c>
      <c r="B21" s="12"/>
      <c r="C21" s="13" t="str">
        <f t="shared" si="0"/>
        <v/>
      </c>
      <c r="D21" s="12"/>
      <c r="E21" s="13" t="str">
        <f t="shared" si="0"/>
        <v/>
      </c>
      <c r="F21" s="12"/>
      <c r="G21" s="13" t="str">
        <f t="shared" si="5"/>
        <v/>
      </c>
      <c r="H21" s="12"/>
      <c r="I21" s="13" t="str">
        <f t="shared" si="5"/>
        <v/>
      </c>
      <c r="J21" s="12"/>
      <c r="K21" s="13" t="str">
        <f t="shared" si="6"/>
        <v/>
      </c>
      <c r="L21" s="12"/>
      <c r="M21" s="13" t="str">
        <f t="shared" si="6"/>
        <v/>
      </c>
      <c r="N21" s="12"/>
      <c r="O21" s="13" t="str">
        <f t="shared" si="7"/>
        <v/>
      </c>
      <c r="P21" s="12"/>
      <c r="Q21" s="13" t="str">
        <f t="shared" si="7"/>
        <v/>
      </c>
      <c r="R21" s="17">
        <f t="shared" si="4"/>
        <v>0</v>
      </c>
    </row>
    <row r="22" spans="1:18" x14ac:dyDescent="0.35">
      <c r="A22" s="4" t="s">
        <v>19</v>
      </c>
      <c r="B22" s="12"/>
      <c r="C22" s="13" t="str">
        <f t="shared" si="0"/>
        <v/>
      </c>
      <c r="D22" s="12"/>
      <c r="E22" s="13" t="str">
        <f t="shared" si="0"/>
        <v/>
      </c>
      <c r="F22" s="12"/>
      <c r="G22" s="13" t="str">
        <f t="shared" si="5"/>
        <v/>
      </c>
      <c r="H22" s="12"/>
      <c r="I22" s="13" t="str">
        <f t="shared" si="5"/>
        <v/>
      </c>
      <c r="J22" s="12"/>
      <c r="K22" s="13" t="str">
        <f t="shared" si="6"/>
        <v/>
      </c>
      <c r="L22" s="12"/>
      <c r="M22" s="13" t="str">
        <f t="shared" si="6"/>
        <v/>
      </c>
      <c r="N22" s="12"/>
      <c r="O22" s="13" t="str">
        <f t="shared" si="7"/>
        <v/>
      </c>
      <c r="P22" s="12"/>
      <c r="Q22" s="13" t="str">
        <f t="shared" si="7"/>
        <v/>
      </c>
      <c r="R22" s="17">
        <f t="shared" si="4"/>
        <v>0</v>
      </c>
    </row>
    <row r="23" spans="1:18" x14ac:dyDescent="0.35">
      <c r="A23" s="4" t="s">
        <v>35</v>
      </c>
      <c r="B23" s="12"/>
      <c r="C23" s="13" t="str">
        <f t="shared" si="0"/>
        <v/>
      </c>
      <c r="D23" s="12"/>
      <c r="E23" s="13" t="str">
        <f t="shared" si="0"/>
        <v/>
      </c>
      <c r="F23" s="12"/>
      <c r="G23" s="13" t="str">
        <f t="shared" si="5"/>
        <v/>
      </c>
      <c r="H23" s="12"/>
      <c r="I23" s="13" t="str">
        <f t="shared" si="5"/>
        <v/>
      </c>
      <c r="J23" s="12"/>
      <c r="K23" s="13" t="str">
        <f t="shared" si="6"/>
        <v/>
      </c>
      <c r="L23" s="12"/>
      <c r="M23" s="13" t="str">
        <f t="shared" si="6"/>
        <v/>
      </c>
      <c r="N23" s="12"/>
      <c r="O23" s="13" t="str">
        <f t="shared" si="7"/>
        <v/>
      </c>
      <c r="P23" s="12"/>
      <c r="Q23" s="13" t="str">
        <f t="shared" si="7"/>
        <v/>
      </c>
      <c r="R23" s="17">
        <f t="shared" si="4"/>
        <v>0</v>
      </c>
    </row>
    <row r="24" spans="1:18" x14ac:dyDescent="0.35">
      <c r="A24" s="4" t="s">
        <v>21</v>
      </c>
      <c r="B24" s="12"/>
      <c r="C24" s="13" t="str">
        <f t="shared" si="0"/>
        <v/>
      </c>
      <c r="D24" s="12"/>
      <c r="E24" s="13" t="str">
        <f t="shared" si="0"/>
        <v/>
      </c>
      <c r="F24" s="12"/>
      <c r="G24" s="13" t="str">
        <f t="shared" si="5"/>
        <v/>
      </c>
      <c r="H24" s="12"/>
      <c r="I24" s="13" t="str">
        <f t="shared" si="5"/>
        <v/>
      </c>
      <c r="J24" s="12">
        <v>8</v>
      </c>
      <c r="K24" s="13">
        <f t="shared" si="6"/>
        <v>1</v>
      </c>
      <c r="L24" s="12"/>
      <c r="M24" s="13" t="str">
        <f t="shared" si="6"/>
        <v/>
      </c>
      <c r="N24" s="12"/>
      <c r="O24" s="13" t="str">
        <f t="shared" si="7"/>
        <v/>
      </c>
      <c r="P24" s="12"/>
      <c r="Q24" s="13" t="str">
        <f t="shared" si="7"/>
        <v/>
      </c>
      <c r="R24" s="17">
        <f t="shared" si="4"/>
        <v>1</v>
      </c>
    </row>
    <row r="25" spans="1:18" x14ac:dyDescent="0.35">
      <c r="A25" s="4" t="s">
        <v>11</v>
      </c>
      <c r="B25" s="12"/>
      <c r="C25" s="13" t="str">
        <f t="shared" si="0"/>
        <v/>
      </c>
      <c r="D25" s="12"/>
      <c r="E25" s="13" t="str">
        <f t="shared" si="0"/>
        <v/>
      </c>
      <c r="F25" s="12"/>
      <c r="G25" s="13" t="str">
        <f t="shared" si="5"/>
        <v/>
      </c>
      <c r="H25" s="12"/>
      <c r="I25" s="13" t="str">
        <f t="shared" si="5"/>
        <v/>
      </c>
      <c r="J25" s="12"/>
      <c r="K25" s="13" t="str">
        <f t="shared" si="6"/>
        <v/>
      </c>
      <c r="L25" s="12"/>
      <c r="M25" s="13" t="str">
        <f t="shared" si="6"/>
        <v/>
      </c>
      <c r="N25" s="12"/>
      <c r="O25" s="13" t="str">
        <f t="shared" si="7"/>
        <v/>
      </c>
      <c r="P25" s="12"/>
      <c r="Q25" s="13" t="str">
        <f t="shared" si="7"/>
        <v/>
      </c>
      <c r="R25" s="17">
        <f t="shared" si="4"/>
        <v>0</v>
      </c>
    </row>
    <row r="26" spans="1:18" x14ac:dyDescent="0.35">
      <c r="A26" s="4" t="s">
        <v>36</v>
      </c>
      <c r="B26" s="12"/>
      <c r="C26" s="13" t="str">
        <f t="shared" si="0"/>
        <v/>
      </c>
      <c r="D26" s="12"/>
      <c r="E26" s="13" t="str">
        <f t="shared" si="0"/>
        <v/>
      </c>
      <c r="F26" s="12"/>
      <c r="G26" s="13" t="str">
        <f t="shared" si="5"/>
        <v/>
      </c>
      <c r="H26" s="12"/>
      <c r="I26" s="13" t="str">
        <f t="shared" si="5"/>
        <v/>
      </c>
      <c r="J26" s="12"/>
      <c r="K26" s="13" t="str">
        <f t="shared" si="6"/>
        <v/>
      </c>
      <c r="L26" s="12"/>
      <c r="M26" s="13" t="str">
        <f t="shared" si="6"/>
        <v/>
      </c>
      <c r="N26" s="12"/>
      <c r="O26" s="13" t="str">
        <f t="shared" si="7"/>
        <v/>
      </c>
      <c r="P26" s="12"/>
      <c r="Q26" s="13" t="str">
        <f t="shared" si="7"/>
        <v/>
      </c>
      <c r="R26" s="17">
        <f t="shared" si="4"/>
        <v>0</v>
      </c>
    </row>
    <row r="27" spans="1:18" x14ac:dyDescent="0.35">
      <c r="A27" s="4" t="s">
        <v>10</v>
      </c>
      <c r="B27" s="12">
        <v>1</v>
      </c>
      <c r="C27" s="13">
        <f t="shared" si="0"/>
        <v>10</v>
      </c>
      <c r="D27" s="12"/>
      <c r="E27" s="13" t="str">
        <f t="shared" si="0"/>
        <v/>
      </c>
      <c r="F27" s="12"/>
      <c r="G27" s="13" t="str">
        <f t="shared" si="5"/>
        <v/>
      </c>
      <c r="H27" s="12"/>
      <c r="I27" s="13" t="str">
        <f t="shared" si="5"/>
        <v/>
      </c>
      <c r="J27" s="12">
        <v>3</v>
      </c>
      <c r="K27" s="13">
        <f t="shared" si="6"/>
        <v>6</v>
      </c>
      <c r="L27" s="12">
        <v>3</v>
      </c>
      <c r="M27" s="13">
        <f t="shared" si="6"/>
        <v>6</v>
      </c>
      <c r="N27" s="12">
        <v>3</v>
      </c>
      <c r="O27" s="13">
        <f t="shared" si="7"/>
        <v>6</v>
      </c>
      <c r="P27" s="12">
        <v>4</v>
      </c>
      <c r="Q27" s="13">
        <f t="shared" si="7"/>
        <v>5</v>
      </c>
      <c r="R27" s="17">
        <f t="shared" si="4"/>
        <v>33</v>
      </c>
    </row>
    <row r="28" spans="1:18" x14ac:dyDescent="0.35">
      <c r="A28" s="4" t="s">
        <v>22</v>
      </c>
      <c r="B28" s="12"/>
      <c r="C28" s="13" t="str">
        <f t="shared" si="0"/>
        <v/>
      </c>
      <c r="D28" s="12"/>
      <c r="E28" s="13" t="str">
        <f t="shared" si="0"/>
        <v/>
      </c>
      <c r="F28" s="12"/>
      <c r="G28" s="13" t="str">
        <f t="shared" si="5"/>
        <v/>
      </c>
      <c r="H28" s="12"/>
      <c r="I28" s="13" t="str">
        <f t="shared" si="5"/>
        <v/>
      </c>
      <c r="J28" s="12"/>
      <c r="K28" s="13" t="str">
        <f t="shared" si="6"/>
        <v/>
      </c>
      <c r="L28" s="12"/>
      <c r="M28" s="13" t="str">
        <f t="shared" si="6"/>
        <v/>
      </c>
      <c r="N28" s="12"/>
      <c r="O28" s="13" t="str">
        <f t="shared" si="7"/>
        <v/>
      </c>
      <c r="P28" s="12"/>
      <c r="Q28" s="13" t="str">
        <f t="shared" si="7"/>
        <v/>
      </c>
      <c r="R28" s="17">
        <f t="shared" si="4"/>
        <v>0</v>
      </c>
    </row>
    <row r="29" spans="1:18" x14ac:dyDescent="0.35">
      <c r="A29" s="4" t="s">
        <v>8</v>
      </c>
      <c r="B29" s="12">
        <v>2</v>
      </c>
      <c r="C29" s="13">
        <f t="shared" si="0"/>
        <v>8</v>
      </c>
      <c r="D29" s="12">
        <v>4</v>
      </c>
      <c r="E29" s="13">
        <f t="shared" si="0"/>
        <v>5</v>
      </c>
      <c r="F29" s="12">
        <v>2</v>
      </c>
      <c r="G29" s="13">
        <f t="shared" si="5"/>
        <v>8</v>
      </c>
      <c r="H29" s="12">
        <v>2</v>
      </c>
      <c r="I29" s="13">
        <f t="shared" si="5"/>
        <v>8</v>
      </c>
      <c r="J29" s="12">
        <v>4</v>
      </c>
      <c r="K29" s="13">
        <f t="shared" si="6"/>
        <v>5</v>
      </c>
      <c r="L29" s="12">
        <v>1</v>
      </c>
      <c r="M29" s="13">
        <f t="shared" si="6"/>
        <v>10</v>
      </c>
      <c r="N29" s="12">
        <v>5</v>
      </c>
      <c r="O29" s="13">
        <f t="shared" si="7"/>
        <v>4</v>
      </c>
      <c r="P29" s="12">
        <v>1</v>
      </c>
      <c r="Q29" s="13">
        <f t="shared" si="7"/>
        <v>10</v>
      </c>
      <c r="R29" s="17">
        <f t="shared" si="4"/>
        <v>58</v>
      </c>
    </row>
    <row r="30" spans="1:18" x14ac:dyDescent="0.35">
      <c r="A30" s="4" t="s">
        <v>7</v>
      </c>
      <c r="B30" s="12">
        <v>4</v>
      </c>
      <c r="C30" s="13">
        <f t="shared" si="0"/>
        <v>5</v>
      </c>
      <c r="D30" s="12">
        <v>3</v>
      </c>
      <c r="E30" s="13">
        <f t="shared" si="0"/>
        <v>6</v>
      </c>
      <c r="F30" s="12">
        <v>3</v>
      </c>
      <c r="G30" s="13">
        <f t="shared" si="5"/>
        <v>6</v>
      </c>
      <c r="H30" s="12">
        <v>1</v>
      </c>
      <c r="I30" s="13">
        <f t="shared" si="5"/>
        <v>10</v>
      </c>
      <c r="J30" s="12">
        <v>2</v>
      </c>
      <c r="K30" s="13">
        <f t="shared" si="6"/>
        <v>8</v>
      </c>
      <c r="L30" s="12">
        <v>2</v>
      </c>
      <c r="M30" s="13">
        <f t="shared" si="6"/>
        <v>8</v>
      </c>
      <c r="N30" s="12">
        <v>7</v>
      </c>
      <c r="O30" s="13">
        <f t="shared" si="7"/>
        <v>2</v>
      </c>
      <c r="P30" s="12">
        <v>2</v>
      </c>
      <c r="Q30" s="13">
        <f t="shared" si="7"/>
        <v>8</v>
      </c>
      <c r="R30" s="17">
        <f t="shared" si="4"/>
        <v>53</v>
      </c>
    </row>
    <row r="31" spans="1:18" x14ac:dyDescent="0.35">
      <c r="A31" s="4" t="s">
        <v>17</v>
      </c>
      <c r="B31" s="12"/>
      <c r="C31" s="13" t="str">
        <f t="shared" si="0"/>
        <v/>
      </c>
      <c r="D31" s="12"/>
      <c r="E31" s="13" t="str">
        <f t="shared" si="0"/>
        <v/>
      </c>
      <c r="F31" s="12"/>
      <c r="G31" s="13" t="str">
        <f t="shared" si="5"/>
        <v/>
      </c>
      <c r="H31" s="12"/>
      <c r="I31" s="13" t="str">
        <f t="shared" si="5"/>
        <v/>
      </c>
      <c r="J31" s="12"/>
      <c r="K31" s="13" t="str">
        <f t="shared" si="6"/>
        <v/>
      </c>
      <c r="L31" s="12"/>
      <c r="M31" s="13" t="str">
        <f t="shared" si="6"/>
        <v/>
      </c>
      <c r="N31" s="12"/>
      <c r="O31" s="13" t="str">
        <f t="shared" si="7"/>
        <v/>
      </c>
      <c r="P31" s="12">
        <v>6</v>
      </c>
      <c r="Q31" s="13">
        <f t="shared" si="7"/>
        <v>3</v>
      </c>
      <c r="R31" s="17">
        <f t="shared" si="4"/>
        <v>3</v>
      </c>
    </row>
    <row r="32" spans="1:18" x14ac:dyDescent="0.35">
      <c r="A32" s="4" t="s">
        <v>128</v>
      </c>
      <c r="B32" s="12"/>
      <c r="C32" s="13" t="str">
        <f t="shared" si="0"/>
        <v/>
      </c>
      <c r="D32" s="12"/>
      <c r="E32" s="13" t="str">
        <f t="shared" si="0"/>
        <v/>
      </c>
      <c r="F32" s="12"/>
      <c r="G32" s="13" t="str">
        <f t="shared" si="5"/>
        <v/>
      </c>
      <c r="H32" s="12"/>
      <c r="I32" s="13" t="str">
        <f t="shared" si="5"/>
        <v/>
      </c>
      <c r="J32" s="12"/>
      <c r="K32" s="13" t="str">
        <f t="shared" si="6"/>
        <v/>
      </c>
      <c r="L32" s="12"/>
      <c r="M32" s="13" t="str">
        <f t="shared" si="6"/>
        <v/>
      </c>
      <c r="N32" s="12"/>
      <c r="O32" s="13" t="str">
        <f t="shared" si="7"/>
        <v/>
      </c>
      <c r="P32" s="12"/>
      <c r="Q32" s="13" t="str">
        <f t="shared" si="7"/>
        <v/>
      </c>
      <c r="R32" s="17">
        <f t="shared" si="4"/>
        <v>0</v>
      </c>
    </row>
  </sheetData>
  <sheetProtection formatCells="0" formatColumns="0"/>
  <autoFilter ref="A1:R32" xr:uid="{00000000-0009-0000-0000-000006000000}"/>
  <pageMargins left="0.7" right="0.7" top="0.75" bottom="0.75" header="0.3" footer="0.3"/>
  <pageSetup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01B0-EE2E-4304-8B89-6B309D9F34BD}">
  <dimension ref="A1:C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4.5" x14ac:dyDescent="0.35"/>
  <cols>
    <col min="1" max="1" width="31.81640625" bestFit="1" customWidth="1"/>
    <col min="2" max="2" width="10.81640625" style="14" customWidth="1"/>
    <col min="3" max="3" width="8.453125" style="14" bestFit="1" customWidth="1"/>
  </cols>
  <sheetData>
    <row r="1" spans="1:3" s="6" customFormat="1" ht="58" x14ac:dyDescent="0.35">
      <c r="A1" s="9" t="s">
        <v>42</v>
      </c>
      <c r="B1" s="10" t="s">
        <v>423</v>
      </c>
      <c r="C1" s="11" t="s">
        <v>424</v>
      </c>
    </row>
    <row r="2" spans="1:3" x14ac:dyDescent="0.35">
      <c r="A2" s="4" t="s">
        <v>23</v>
      </c>
      <c r="B2" s="12"/>
      <c r="C2" s="13" t="str">
        <f>IF(B2=1,10,IF(B2=2,8,IF(B2=3,6,IF(B2=4,5,IF(B2=5,4,IF(B2=6,3,IF(B2=7,2,IF(B2=8,1,""))))))))</f>
        <v/>
      </c>
    </row>
    <row r="3" spans="1:3" x14ac:dyDescent="0.35">
      <c r="A3" s="4" t="s">
        <v>20</v>
      </c>
      <c r="B3" s="12"/>
      <c r="C3" s="13" t="str">
        <f t="shared" ref="C3:C32" si="0">IF(B3=1,10,IF(B3=2,8,IF(B3=3,6,IF(B3=4,5,IF(B3=5,4,IF(B3=6,3,IF(B3=7,2,IF(B3=8,1,""))))))))</f>
        <v/>
      </c>
    </row>
    <row r="4" spans="1:3" x14ac:dyDescent="0.35">
      <c r="A4" s="4" t="s">
        <v>18</v>
      </c>
      <c r="B4" s="12">
        <v>7</v>
      </c>
      <c r="C4" s="13">
        <f t="shared" si="0"/>
        <v>2</v>
      </c>
    </row>
    <row r="5" spans="1:3" x14ac:dyDescent="0.35">
      <c r="A5" s="4" t="s">
        <v>24</v>
      </c>
      <c r="B5" s="12"/>
      <c r="C5" s="13" t="str">
        <f t="shared" si="0"/>
        <v/>
      </c>
    </row>
    <row r="6" spans="1:3" x14ac:dyDescent="0.35">
      <c r="A6" s="4" t="s">
        <v>27</v>
      </c>
      <c r="B6" s="12"/>
      <c r="C6" s="13" t="str">
        <f t="shared" si="0"/>
        <v/>
      </c>
    </row>
    <row r="7" spans="1:3" x14ac:dyDescent="0.35">
      <c r="A7" s="4" t="s">
        <v>28</v>
      </c>
      <c r="B7" s="12"/>
      <c r="C7" s="13" t="str">
        <f t="shared" si="0"/>
        <v/>
      </c>
    </row>
    <row r="8" spans="1:3" x14ac:dyDescent="0.35">
      <c r="A8" s="4" t="s">
        <v>12</v>
      </c>
      <c r="B8" s="12">
        <v>5</v>
      </c>
      <c r="C8" s="13">
        <f t="shared" si="0"/>
        <v>4</v>
      </c>
    </row>
    <row r="9" spans="1:3" x14ac:dyDescent="0.35">
      <c r="A9" s="4" t="s">
        <v>25</v>
      </c>
      <c r="B9" s="12"/>
      <c r="C9" s="13" t="str">
        <f t="shared" si="0"/>
        <v/>
      </c>
    </row>
    <row r="10" spans="1:3" x14ac:dyDescent="0.35">
      <c r="A10" s="4" t="s">
        <v>26</v>
      </c>
      <c r="B10" s="12"/>
      <c r="C10" s="13" t="str">
        <f t="shared" si="0"/>
        <v/>
      </c>
    </row>
    <row r="11" spans="1:3" x14ac:dyDescent="0.35">
      <c r="A11" s="4" t="s">
        <v>13</v>
      </c>
      <c r="B11" s="12"/>
      <c r="C11" s="13" t="str">
        <f t="shared" si="0"/>
        <v/>
      </c>
    </row>
    <row r="12" spans="1:3" x14ac:dyDescent="0.35">
      <c r="A12" s="4" t="s">
        <v>14</v>
      </c>
      <c r="B12" s="12"/>
      <c r="C12" s="13" t="str">
        <f t="shared" si="0"/>
        <v/>
      </c>
    </row>
    <row r="13" spans="1:3" x14ac:dyDescent="0.35">
      <c r="A13" s="4" t="s">
        <v>16</v>
      </c>
      <c r="B13" s="12">
        <v>8</v>
      </c>
      <c r="C13" s="13">
        <f t="shared" si="0"/>
        <v>1</v>
      </c>
    </row>
    <row r="14" spans="1:3" x14ac:dyDescent="0.35">
      <c r="A14" s="4" t="s">
        <v>9</v>
      </c>
      <c r="B14" s="12">
        <v>4</v>
      </c>
      <c r="C14" s="13">
        <f t="shared" si="0"/>
        <v>5</v>
      </c>
    </row>
    <row r="15" spans="1:3" x14ac:dyDescent="0.35">
      <c r="A15" s="4" t="s">
        <v>29</v>
      </c>
      <c r="B15" s="12"/>
      <c r="C15" s="13" t="str">
        <f t="shared" si="0"/>
        <v/>
      </c>
    </row>
    <row r="16" spans="1:3" x14ac:dyDescent="0.35">
      <c r="A16" s="4" t="s">
        <v>30</v>
      </c>
      <c r="B16" s="12"/>
      <c r="C16" s="13" t="str">
        <f t="shared" si="0"/>
        <v/>
      </c>
    </row>
    <row r="17" spans="1:3" x14ac:dyDescent="0.35">
      <c r="A17" s="4" t="s">
        <v>31</v>
      </c>
      <c r="B17" s="12"/>
      <c r="C17" s="13" t="str">
        <f t="shared" si="0"/>
        <v/>
      </c>
    </row>
    <row r="18" spans="1:3" x14ac:dyDescent="0.35">
      <c r="A18" s="4" t="s">
        <v>15</v>
      </c>
      <c r="B18" s="12"/>
      <c r="C18" s="13" t="str">
        <f t="shared" si="0"/>
        <v/>
      </c>
    </row>
    <row r="19" spans="1:3" x14ac:dyDescent="0.35">
      <c r="A19" s="4" t="s">
        <v>32</v>
      </c>
      <c r="B19" s="12"/>
      <c r="C19" s="13" t="str">
        <f t="shared" si="0"/>
        <v/>
      </c>
    </row>
    <row r="20" spans="1:3" x14ac:dyDescent="0.35">
      <c r="A20" s="4" t="s">
        <v>33</v>
      </c>
      <c r="B20" s="12"/>
      <c r="C20" s="13" t="str">
        <f t="shared" si="0"/>
        <v/>
      </c>
    </row>
    <row r="21" spans="1:3" x14ac:dyDescent="0.35">
      <c r="A21" s="4" t="s">
        <v>34</v>
      </c>
      <c r="B21" s="12"/>
      <c r="C21" s="13" t="str">
        <f t="shared" si="0"/>
        <v/>
      </c>
    </row>
    <row r="22" spans="1:3" x14ac:dyDescent="0.35">
      <c r="A22" s="4" t="s">
        <v>19</v>
      </c>
      <c r="B22" s="12"/>
      <c r="C22" s="13" t="str">
        <f t="shared" si="0"/>
        <v/>
      </c>
    </row>
    <row r="23" spans="1:3" x14ac:dyDescent="0.35">
      <c r="A23" s="4" t="s">
        <v>35</v>
      </c>
      <c r="B23" s="12"/>
      <c r="C23" s="13" t="str">
        <f t="shared" si="0"/>
        <v/>
      </c>
    </row>
    <row r="24" spans="1:3" x14ac:dyDescent="0.35">
      <c r="A24" s="4" t="s">
        <v>21</v>
      </c>
      <c r="B24" s="12"/>
      <c r="C24" s="13" t="str">
        <f t="shared" si="0"/>
        <v/>
      </c>
    </row>
    <row r="25" spans="1:3" x14ac:dyDescent="0.35">
      <c r="A25" s="4" t="s">
        <v>11</v>
      </c>
      <c r="B25" s="12">
        <v>3</v>
      </c>
      <c r="C25" s="13">
        <f t="shared" si="0"/>
        <v>6</v>
      </c>
    </row>
    <row r="26" spans="1:3" x14ac:dyDescent="0.35">
      <c r="A26" s="4" t="s">
        <v>36</v>
      </c>
      <c r="B26" s="12"/>
      <c r="C26" s="13" t="str">
        <f t="shared" si="0"/>
        <v/>
      </c>
    </row>
    <row r="27" spans="1:3" x14ac:dyDescent="0.35">
      <c r="A27" s="4" t="s">
        <v>10</v>
      </c>
      <c r="B27" s="12"/>
      <c r="C27" s="13" t="str">
        <f t="shared" si="0"/>
        <v/>
      </c>
    </row>
    <row r="28" spans="1:3" x14ac:dyDescent="0.35">
      <c r="A28" s="4" t="s">
        <v>22</v>
      </c>
      <c r="B28" s="12"/>
      <c r="C28" s="13" t="str">
        <f t="shared" si="0"/>
        <v/>
      </c>
    </row>
    <row r="29" spans="1:3" x14ac:dyDescent="0.35">
      <c r="A29" s="4" t="s">
        <v>8</v>
      </c>
      <c r="B29" s="12">
        <v>1</v>
      </c>
      <c r="C29" s="13">
        <f t="shared" si="0"/>
        <v>10</v>
      </c>
    </row>
    <row r="30" spans="1:3" x14ac:dyDescent="0.35">
      <c r="A30" s="4" t="s">
        <v>7</v>
      </c>
      <c r="B30" s="12">
        <v>2</v>
      </c>
      <c r="C30" s="13">
        <f t="shared" si="0"/>
        <v>8</v>
      </c>
    </row>
    <row r="31" spans="1:3" x14ac:dyDescent="0.35">
      <c r="A31" s="4" t="s">
        <v>17</v>
      </c>
      <c r="B31" s="12">
        <v>6</v>
      </c>
      <c r="C31" s="13">
        <f t="shared" si="0"/>
        <v>3</v>
      </c>
    </row>
    <row r="32" spans="1:3" x14ac:dyDescent="0.35">
      <c r="A32" s="4" t="s">
        <v>128</v>
      </c>
      <c r="B32" s="12"/>
      <c r="C32" s="13" t="str">
        <f t="shared" si="0"/>
        <v/>
      </c>
    </row>
  </sheetData>
  <sheetProtection sheet="1" objects="1" scenarios="1" formatCells="0" formatColumns="0"/>
  <autoFilter ref="A1:C1" xr:uid="{00000000-0009-0000-0000-000001000000}"/>
  <pageMargins left="0.7" right="0.7" top="0.75" bottom="0.75" header="0.3" footer="0.3"/>
  <pageSetup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champion calc</vt:lpstr>
      <vt:lpstr>individual points</vt:lpstr>
      <vt:lpstr>Mixed Team points</vt:lpstr>
      <vt:lpstr>Team points</vt:lpstr>
      <vt:lpstr>Mixed EqTeam points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 2</dc:creator>
  <cp:lastModifiedBy>Marcia</cp:lastModifiedBy>
  <dcterms:created xsi:type="dcterms:W3CDTF">2021-10-17T00:04:39Z</dcterms:created>
  <dcterms:modified xsi:type="dcterms:W3CDTF">2021-10-19T23:14:38Z</dcterms:modified>
</cp:coreProperties>
</file>